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2"/>
  </bookViews>
  <sheets>
    <sheet name="stgw" sheetId="1" r:id="rId1"/>
    <sheet name="dxbz" sheetId="2" r:id="rId2"/>
    <sheet name="qtzj" sheetId="3" r:id="rId3"/>
  </sheets>
  <calcPr calcId="144525"/>
</workbook>
</file>

<file path=xl/sharedStrings.xml><?xml version="1.0" encoding="utf-8"?>
<sst xmlns="http://schemas.openxmlformats.org/spreadsheetml/2006/main" count="41">
  <si>
    <t>2017年生态脱贫转移就业岗位资金公告</t>
  </si>
  <si>
    <t>编制：巴青县财政局（资金保障组）</t>
  </si>
  <si>
    <t>单位：元</t>
  </si>
  <si>
    <t>序号</t>
  </si>
  <si>
    <t>乡镇名称</t>
  </si>
  <si>
    <t>人数</t>
  </si>
  <si>
    <t>标准</t>
  </si>
  <si>
    <t>应下拨资金</t>
  </si>
  <si>
    <t>第一次下达</t>
  </si>
  <si>
    <t>第二次下达</t>
  </si>
  <si>
    <t>第三次下达</t>
  </si>
  <si>
    <t>共下达资金</t>
  </si>
  <si>
    <t>备注</t>
  </si>
  <si>
    <t>阿秀乡</t>
  </si>
  <si>
    <t>巴青乡</t>
  </si>
  <si>
    <t>本塔乡</t>
  </si>
  <si>
    <t>岗切乡</t>
  </si>
  <si>
    <t>贡日乡</t>
  </si>
  <si>
    <t>江绵乡</t>
  </si>
  <si>
    <t>拉西镇</t>
  </si>
  <si>
    <t>玛如乡</t>
  </si>
  <si>
    <t>雅安镇</t>
  </si>
  <si>
    <t>扎色镇</t>
  </si>
  <si>
    <t>合计</t>
  </si>
  <si>
    <t>2017年新增生态脱贫转移就业岗位资金公告</t>
  </si>
  <si>
    <t>2017年定向性政策补助资金公告</t>
  </si>
  <si>
    <t>乡镇</t>
  </si>
  <si>
    <t>建档立卡贫困户无劳动力</t>
  </si>
  <si>
    <t>非建档立卡农村低保无劳动力</t>
  </si>
  <si>
    <t>第一次下达资金</t>
  </si>
  <si>
    <t>第二次下达资金</t>
  </si>
  <si>
    <t>小计</t>
  </si>
  <si>
    <t>2017年其他扶贫资金公告</t>
  </si>
  <si>
    <t>单位</t>
  </si>
  <si>
    <t>项目名称</t>
  </si>
  <si>
    <t>到位资金</t>
  </si>
  <si>
    <t>产业组</t>
  </si>
  <si>
    <t>产业发展</t>
  </si>
  <si>
    <t>按照项目进度进行拨付</t>
  </si>
  <si>
    <t>脱贫攻坚指挥部</t>
  </si>
  <si>
    <t>技能培训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</si>
</sst>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0"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1"/>
      <color theme="1"/>
      <name val="Tahoma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Tahoma"/>
      <charset val="134"/>
    </font>
    <font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7" borderId="11" applyNumberFormat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9"/>
  <sheetViews>
    <sheetView topLeftCell="A9" workbookViewId="0">
      <selection activeCell="E29" sqref="E29"/>
    </sheetView>
  </sheetViews>
  <sheetFormatPr defaultColWidth="9" defaultRowHeight="14.25"/>
  <cols>
    <col min="1" max="1" width="4.625" customWidth="1"/>
    <col min="5" max="6" width="14.875" customWidth="1"/>
    <col min="7" max="7" width="16" customWidth="1"/>
    <col min="8" max="8" width="14" customWidth="1"/>
    <col min="9" max="9" width="14.375" customWidth="1"/>
  </cols>
  <sheetData>
    <row r="1" ht="22.5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22.5" spans="1:10">
      <c r="A2" s="17" t="s">
        <v>1</v>
      </c>
      <c r="B2" s="17"/>
      <c r="C2" s="17"/>
      <c r="D2" s="17"/>
      <c r="E2" s="18"/>
      <c r="F2" s="18"/>
      <c r="G2" s="18"/>
      <c r="H2" s="18"/>
      <c r="I2" s="18"/>
      <c r="J2" s="24" t="s">
        <v>2</v>
      </c>
    </row>
    <row r="3" ht="31" customHeight="1" spans="1:10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</row>
    <row r="4" ht="27" customHeight="1" spans="1:10">
      <c r="A4" s="29">
        <v>1</v>
      </c>
      <c r="B4" s="29" t="s">
        <v>13</v>
      </c>
      <c r="C4" s="29">
        <v>534</v>
      </c>
      <c r="D4" s="29">
        <v>3000</v>
      </c>
      <c r="E4" s="30">
        <v>1602000</v>
      </c>
      <c r="F4" s="30">
        <v>576000</v>
      </c>
      <c r="G4" s="30">
        <v>906000</v>
      </c>
      <c r="H4" s="30">
        <v>120000</v>
      </c>
      <c r="I4" s="30">
        <v>1602000</v>
      </c>
      <c r="J4" s="29"/>
    </row>
    <row r="5" ht="27" customHeight="1" spans="1:10">
      <c r="A5" s="31">
        <v>2</v>
      </c>
      <c r="B5" s="31" t="s">
        <v>14</v>
      </c>
      <c r="C5" s="31">
        <v>537</v>
      </c>
      <c r="D5" s="31">
        <v>3000</v>
      </c>
      <c r="E5" s="32">
        <v>1611000</v>
      </c>
      <c r="F5" s="32">
        <v>399000</v>
      </c>
      <c r="G5" s="32">
        <v>1038000</v>
      </c>
      <c r="H5" s="32">
        <v>174000</v>
      </c>
      <c r="I5" s="32">
        <v>1611000</v>
      </c>
      <c r="J5" s="31"/>
    </row>
    <row r="6" ht="27" customHeight="1" spans="1:10">
      <c r="A6" s="21">
        <v>3</v>
      </c>
      <c r="B6" s="21" t="s">
        <v>15</v>
      </c>
      <c r="C6" s="21">
        <v>735</v>
      </c>
      <c r="D6" s="21">
        <v>3000</v>
      </c>
      <c r="E6" s="22">
        <v>2205000</v>
      </c>
      <c r="F6" s="22">
        <v>246000</v>
      </c>
      <c r="G6" s="22">
        <v>1659000</v>
      </c>
      <c r="H6" s="22">
        <v>300000</v>
      </c>
      <c r="I6" s="22">
        <v>2205000</v>
      </c>
      <c r="J6" s="21"/>
    </row>
    <row r="7" ht="27" customHeight="1" spans="1:10">
      <c r="A7" s="21">
        <v>4</v>
      </c>
      <c r="B7" s="21" t="s">
        <v>16</v>
      </c>
      <c r="C7" s="21">
        <v>922</v>
      </c>
      <c r="D7" s="21">
        <v>3000</v>
      </c>
      <c r="E7" s="22">
        <v>2766000</v>
      </c>
      <c r="F7" s="22">
        <v>576000</v>
      </c>
      <c r="G7" s="22">
        <v>1641000</v>
      </c>
      <c r="H7" s="22">
        <v>669000</v>
      </c>
      <c r="I7" s="22">
        <v>2886000</v>
      </c>
      <c r="J7" s="21"/>
    </row>
    <row r="8" ht="27" customHeight="1" spans="1:10">
      <c r="A8" s="21">
        <v>5</v>
      </c>
      <c r="B8" s="21" t="s">
        <v>17</v>
      </c>
      <c r="C8" s="21">
        <v>518</v>
      </c>
      <c r="D8" s="21">
        <v>3000</v>
      </c>
      <c r="E8" s="22">
        <v>1554000</v>
      </c>
      <c r="F8" s="22">
        <v>261000</v>
      </c>
      <c r="G8" s="22">
        <v>1080000</v>
      </c>
      <c r="H8" s="22">
        <v>213000</v>
      </c>
      <c r="I8" s="22">
        <v>1554000</v>
      </c>
      <c r="J8" s="21"/>
    </row>
    <row r="9" ht="27" customHeight="1" spans="1:10">
      <c r="A9" s="21">
        <v>6</v>
      </c>
      <c r="B9" s="21" t="s">
        <v>18</v>
      </c>
      <c r="C9" s="21">
        <v>932</v>
      </c>
      <c r="D9" s="21">
        <v>3000</v>
      </c>
      <c r="E9" s="22">
        <v>2796000</v>
      </c>
      <c r="F9" s="22">
        <v>351000</v>
      </c>
      <c r="G9" s="22">
        <v>1863000</v>
      </c>
      <c r="H9" s="22">
        <v>462000</v>
      </c>
      <c r="I9" s="22">
        <v>2676000</v>
      </c>
      <c r="J9" s="21"/>
    </row>
    <row r="10" ht="27" customHeight="1" spans="1:10">
      <c r="A10" s="21">
        <v>7</v>
      </c>
      <c r="B10" s="21" t="s">
        <v>19</v>
      </c>
      <c r="C10" s="21">
        <v>1273</v>
      </c>
      <c r="D10" s="21">
        <v>3000</v>
      </c>
      <c r="E10" s="22">
        <v>3819000</v>
      </c>
      <c r="F10" s="22">
        <v>450000</v>
      </c>
      <c r="G10" s="22">
        <v>2748000</v>
      </c>
      <c r="H10" s="22">
        <v>621000</v>
      </c>
      <c r="I10" s="22">
        <v>3819000</v>
      </c>
      <c r="J10" s="21"/>
    </row>
    <row r="11" ht="27" customHeight="1" spans="1:10">
      <c r="A11" s="21">
        <v>8</v>
      </c>
      <c r="B11" s="21" t="s">
        <v>20</v>
      </c>
      <c r="C11" s="21">
        <v>986</v>
      </c>
      <c r="D11" s="21">
        <v>3000</v>
      </c>
      <c r="E11" s="22">
        <v>2958000</v>
      </c>
      <c r="F11" s="22">
        <v>294000</v>
      </c>
      <c r="G11" s="22">
        <v>2322000</v>
      </c>
      <c r="H11" s="22">
        <v>342000</v>
      </c>
      <c r="I11" s="22">
        <v>2958000</v>
      </c>
      <c r="J11" s="21"/>
    </row>
    <row r="12" ht="27" customHeight="1" spans="1:10">
      <c r="A12" s="21">
        <v>9</v>
      </c>
      <c r="B12" s="21" t="s">
        <v>21</v>
      </c>
      <c r="C12" s="21">
        <v>839</v>
      </c>
      <c r="D12" s="21">
        <v>3000</v>
      </c>
      <c r="E12" s="22">
        <v>2517000</v>
      </c>
      <c r="F12" s="22">
        <v>384000</v>
      </c>
      <c r="G12" s="22">
        <v>1842000</v>
      </c>
      <c r="H12" s="22">
        <v>291000</v>
      </c>
      <c r="I12" s="22">
        <v>2517000</v>
      </c>
      <c r="J12" s="21"/>
    </row>
    <row r="13" ht="27" customHeight="1" spans="1:10">
      <c r="A13" s="21">
        <v>10</v>
      </c>
      <c r="B13" s="21" t="s">
        <v>22</v>
      </c>
      <c r="C13" s="21">
        <v>1280</v>
      </c>
      <c r="D13" s="21">
        <v>3000</v>
      </c>
      <c r="E13" s="22">
        <v>3840000</v>
      </c>
      <c r="F13" s="22">
        <v>381000</v>
      </c>
      <c r="G13" s="22">
        <v>2799000</v>
      </c>
      <c r="H13" s="22">
        <v>660000</v>
      </c>
      <c r="I13" s="22">
        <v>3840000</v>
      </c>
      <c r="J13" s="21"/>
    </row>
    <row r="14" ht="23" customHeight="1" spans="1:10">
      <c r="A14" s="19" t="s">
        <v>23</v>
      </c>
      <c r="B14" s="19"/>
      <c r="C14" s="19">
        <v>8556</v>
      </c>
      <c r="D14" s="19">
        <v>3000</v>
      </c>
      <c r="E14" s="23">
        <v>25668000</v>
      </c>
      <c r="F14" s="23">
        <v>3918000</v>
      </c>
      <c r="G14" s="23">
        <v>17898000</v>
      </c>
      <c r="H14" s="23">
        <v>3852000</v>
      </c>
      <c r="I14" s="23">
        <v>25668000</v>
      </c>
      <c r="J14" s="19"/>
    </row>
    <row r="15" spans="1:10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ht="22.5" spans="1:10">
      <c r="A16" s="16" t="s">
        <v>24</v>
      </c>
      <c r="B16" s="16"/>
      <c r="C16" s="16"/>
      <c r="D16" s="16"/>
      <c r="E16" s="16"/>
      <c r="F16" s="16"/>
      <c r="G16" s="16"/>
      <c r="H16" s="16"/>
      <c r="I16" s="16"/>
      <c r="J16" s="16"/>
    </row>
    <row r="17" ht="22.5" spans="1:10">
      <c r="A17" s="17" t="s">
        <v>1</v>
      </c>
      <c r="B17" s="17"/>
      <c r="C17" s="17"/>
      <c r="D17" s="17"/>
      <c r="E17" s="18"/>
      <c r="F17" s="18"/>
      <c r="G17" s="18"/>
      <c r="H17" s="18"/>
      <c r="I17" s="18"/>
      <c r="J17" s="24" t="s">
        <v>2</v>
      </c>
    </row>
    <row r="18" ht="30" customHeight="1" spans="1:10">
      <c r="A18" s="25" t="s">
        <v>3</v>
      </c>
      <c r="B18" s="25" t="s">
        <v>4</v>
      </c>
      <c r="C18" s="25" t="s">
        <v>5</v>
      </c>
      <c r="D18" s="25" t="s">
        <v>6</v>
      </c>
      <c r="E18" s="25" t="s">
        <v>7</v>
      </c>
      <c r="F18" s="25" t="s">
        <v>8</v>
      </c>
      <c r="G18" s="25" t="s">
        <v>9</v>
      </c>
      <c r="H18" s="25" t="s">
        <v>10</v>
      </c>
      <c r="I18" s="25" t="s">
        <v>11</v>
      </c>
      <c r="J18" s="25" t="s">
        <v>12</v>
      </c>
    </row>
    <row r="19" ht="24" customHeight="1" spans="1:10">
      <c r="A19" s="29">
        <v>1</v>
      </c>
      <c r="B19" s="29" t="s">
        <v>13</v>
      </c>
      <c r="C19" s="29">
        <v>32</v>
      </c>
      <c r="D19" s="29">
        <v>3000</v>
      </c>
      <c r="E19" s="30">
        <f t="shared" ref="E19:E29" si="0">C19*D19</f>
        <v>96000</v>
      </c>
      <c r="F19" s="30">
        <v>96000</v>
      </c>
      <c r="G19" s="30">
        <v>0</v>
      </c>
      <c r="H19" s="30"/>
      <c r="I19" s="30">
        <f t="shared" ref="I19:I29" si="1">F19+G19</f>
        <v>96000</v>
      </c>
      <c r="J19" s="29"/>
    </row>
    <row r="20" ht="24" customHeight="1" spans="1:10">
      <c r="A20" s="31">
        <v>2</v>
      </c>
      <c r="B20" s="31" t="s">
        <v>14</v>
      </c>
      <c r="C20" s="31">
        <v>49</v>
      </c>
      <c r="D20" s="31">
        <v>3000</v>
      </c>
      <c r="E20" s="30">
        <f t="shared" si="0"/>
        <v>147000</v>
      </c>
      <c r="F20" s="30">
        <v>144000</v>
      </c>
      <c r="G20" s="32">
        <v>3000</v>
      </c>
      <c r="H20" s="32"/>
      <c r="I20" s="30">
        <f t="shared" si="1"/>
        <v>147000</v>
      </c>
      <c r="J20" s="31"/>
    </row>
    <row r="21" ht="24" customHeight="1" spans="1:10">
      <c r="A21" s="21">
        <v>3</v>
      </c>
      <c r="B21" s="21" t="s">
        <v>15</v>
      </c>
      <c r="C21" s="21">
        <v>54</v>
      </c>
      <c r="D21" s="21">
        <v>3000</v>
      </c>
      <c r="E21" s="30">
        <f t="shared" si="0"/>
        <v>162000</v>
      </c>
      <c r="F21" s="30">
        <v>159000</v>
      </c>
      <c r="G21" s="22">
        <v>3000</v>
      </c>
      <c r="H21" s="22"/>
      <c r="I21" s="30">
        <f t="shared" si="1"/>
        <v>162000</v>
      </c>
      <c r="J21" s="21"/>
    </row>
    <row r="22" ht="24" customHeight="1" spans="1:10">
      <c r="A22" s="21">
        <v>4</v>
      </c>
      <c r="B22" s="21" t="s">
        <v>16</v>
      </c>
      <c r="C22" s="21">
        <v>43</v>
      </c>
      <c r="D22" s="21">
        <v>3000</v>
      </c>
      <c r="E22" s="30">
        <f t="shared" si="0"/>
        <v>129000</v>
      </c>
      <c r="F22" s="30">
        <v>129000</v>
      </c>
      <c r="G22" s="22">
        <v>0</v>
      </c>
      <c r="H22" s="22"/>
      <c r="I22" s="30">
        <f t="shared" si="1"/>
        <v>129000</v>
      </c>
      <c r="J22" s="21"/>
    </row>
    <row r="23" ht="24" customHeight="1" spans="1:10">
      <c r="A23" s="21">
        <v>5</v>
      </c>
      <c r="B23" s="21" t="s">
        <v>17</v>
      </c>
      <c r="C23" s="21">
        <v>22</v>
      </c>
      <c r="D23" s="21">
        <v>3000</v>
      </c>
      <c r="E23" s="30">
        <f t="shared" si="0"/>
        <v>66000</v>
      </c>
      <c r="F23" s="30">
        <v>66000</v>
      </c>
      <c r="G23" s="22">
        <v>0</v>
      </c>
      <c r="H23" s="22"/>
      <c r="I23" s="30">
        <f t="shared" si="1"/>
        <v>66000</v>
      </c>
      <c r="J23" s="21"/>
    </row>
    <row r="24" ht="24" customHeight="1" spans="1:10">
      <c r="A24" s="21">
        <v>6</v>
      </c>
      <c r="B24" s="21" t="s">
        <v>18</v>
      </c>
      <c r="C24" s="21">
        <v>172</v>
      </c>
      <c r="D24" s="21">
        <v>3000</v>
      </c>
      <c r="E24" s="30">
        <f t="shared" si="0"/>
        <v>516000</v>
      </c>
      <c r="F24" s="30">
        <v>516000</v>
      </c>
      <c r="G24" s="22">
        <v>0</v>
      </c>
      <c r="H24" s="22"/>
      <c r="I24" s="30">
        <f t="shared" si="1"/>
        <v>516000</v>
      </c>
      <c r="J24" s="21"/>
    </row>
    <row r="25" ht="24" customHeight="1" spans="1:10">
      <c r="A25" s="21">
        <v>7</v>
      </c>
      <c r="B25" s="21" t="s">
        <v>19</v>
      </c>
      <c r="C25" s="21">
        <v>728</v>
      </c>
      <c r="D25" s="21">
        <v>3000</v>
      </c>
      <c r="E25" s="30">
        <f t="shared" si="0"/>
        <v>2184000</v>
      </c>
      <c r="F25" s="30">
        <v>2181000</v>
      </c>
      <c r="G25" s="22">
        <v>3000</v>
      </c>
      <c r="H25" s="22"/>
      <c r="I25" s="30">
        <f t="shared" si="1"/>
        <v>2184000</v>
      </c>
      <c r="J25" s="21"/>
    </row>
    <row r="26" ht="24" customHeight="1" spans="1:10">
      <c r="A26" s="21">
        <v>8</v>
      </c>
      <c r="B26" s="21" t="s">
        <v>20</v>
      </c>
      <c r="C26" s="21">
        <v>70</v>
      </c>
      <c r="D26" s="21">
        <v>3000</v>
      </c>
      <c r="E26" s="30">
        <f t="shared" si="0"/>
        <v>210000</v>
      </c>
      <c r="F26" s="30">
        <v>210000</v>
      </c>
      <c r="G26" s="22">
        <v>0</v>
      </c>
      <c r="H26" s="22"/>
      <c r="I26" s="30">
        <f t="shared" si="1"/>
        <v>210000</v>
      </c>
      <c r="J26" s="21"/>
    </row>
    <row r="27" ht="24" customHeight="1" spans="1:10">
      <c r="A27" s="21">
        <v>9</v>
      </c>
      <c r="B27" s="21" t="s">
        <v>21</v>
      </c>
      <c r="C27" s="21">
        <v>16</v>
      </c>
      <c r="D27" s="21">
        <v>3000</v>
      </c>
      <c r="E27" s="30">
        <f t="shared" si="0"/>
        <v>48000</v>
      </c>
      <c r="F27" s="30">
        <v>45000</v>
      </c>
      <c r="G27" s="22">
        <v>3000</v>
      </c>
      <c r="H27" s="22"/>
      <c r="I27" s="30">
        <f t="shared" si="1"/>
        <v>48000</v>
      </c>
      <c r="J27" s="21"/>
    </row>
    <row r="28" ht="24" customHeight="1" spans="1:10">
      <c r="A28" s="21">
        <v>10</v>
      </c>
      <c r="B28" s="21" t="s">
        <v>22</v>
      </c>
      <c r="C28" s="21">
        <v>20</v>
      </c>
      <c r="D28" s="21">
        <v>3000</v>
      </c>
      <c r="E28" s="30">
        <f t="shared" si="0"/>
        <v>60000</v>
      </c>
      <c r="F28" s="30">
        <v>60000</v>
      </c>
      <c r="G28" s="22">
        <v>0</v>
      </c>
      <c r="H28" s="22"/>
      <c r="I28" s="30">
        <f t="shared" si="1"/>
        <v>60000</v>
      </c>
      <c r="J28" s="21"/>
    </row>
    <row r="29" ht="31" customHeight="1" spans="1:10">
      <c r="A29" s="19" t="s">
        <v>23</v>
      </c>
      <c r="B29" s="19"/>
      <c r="C29" s="19">
        <f t="shared" ref="C29:G29" si="2">SUM(C19:C28)</f>
        <v>1206</v>
      </c>
      <c r="D29" s="19">
        <v>3000</v>
      </c>
      <c r="E29" s="34">
        <f t="shared" si="0"/>
        <v>3618000</v>
      </c>
      <c r="F29" s="23">
        <f t="shared" si="2"/>
        <v>3606000</v>
      </c>
      <c r="G29" s="23">
        <f t="shared" si="2"/>
        <v>12000</v>
      </c>
      <c r="H29" s="23">
        <v>3852000</v>
      </c>
      <c r="I29" s="34">
        <f t="shared" si="1"/>
        <v>3618000</v>
      </c>
      <c r="J29" s="19"/>
    </row>
  </sheetData>
  <mergeCells count="6">
    <mergeCell ref="A1:J1"/>
    <mergeCell ref="A2:D2"/>
    <mergeCell ref="A14:B14"/>
    <mergeCell ref="A16:J16"/>
    <mergeCell ref="A17:D17"/>
    <mergeCell ref="A29:B29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5"/>
  <sheetViews>
    <sheetView workbookViewId="0">
      <selection activeCell="I17" sqref="I17"/>
    </sheetView>
  </sheetViews>
  <sheetFormatPr defaultColWidth="9" defaultRowHeight="14.25"/>
  <cols>
    <col min="5" max="5" width="16.625"/>
    <col min="8" max="8" width="12.625" customWidth="1"/>
    <col min="9" max="9" width="14.875" customWidth="1"/>
    <col min="11" max="11" width="14.875" customWidth="1"/>
  </cols>
  <sheetData>
    <row r="1" ht="22.5" spans="1:12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ht="22.5" spans="1:12">
      <c r="A2" s="17" t="s">
        <v>1</v>
      </c>
      <c r="B2" s="17"/>
      <c r="C2" s="17"/>
      <c r="D2" s="17"/>
      <c r="E2" s="18"/>
      <c r="F2" s="18"/>
      <c r="G2" s="18"/>
      <c r="H2" s="18"/>
      <c r="I2" s="18"/>
      <c r="J2" s="24" t="s">
        <v>2</v>
      </c>
      <c r="K2" s="24"/>
      <c r="L2" s="24"/>
    </row>
    <row r="3" ht="21" customHeight="1" spans="1:12">
      <c r="A3" s="19" t="s">
        <v>3</v>
      </c>
      <c r="B3" s="19" t="s">
        <v>26</v>
      </c>
      <c r="C3" s="19" t="s">
        <v>27</v>
      </c>
      <c r="D3" s="19"/>
      <c r="E3" s="19"/>
      <c r="F3" s="19" t="s">
        <v>28</v>
      </c>
      <c r="G3" s="19"/>
      <c r="H3" s="20"/>
      <c r="I3" s="25" t="s">
        <v>29</v>
      </c>
      <c r="J3" s="25" t="s">
        <v>30</v>
      </c>
      <c r="K3" s="25" t="s">
        <v>11</v>
      </c>
      <c r="L3" s="26" t="s">
        <v>12</v>
      </c>
    </row>
    <row r="4" ht="21" customHeight="1" spans="1:12">
      <c r="A4" s="19"/>
      <c r="B4" s="19"/>
      <c r="C4" s="19" t="s">
        <v>5</v>
      </c>
      <c r="D4" s="19" t="s">
        <v>6</v>
      </c>
      <c r="E4" s="19" t="s">
        <v>31</v>
      </c>
      <c r="F4" s="19" t="s">
        <v>5</v>
      </c>
      <c r="G4" s="19" t="s">
        <v>6</v>
      </c>
      <c r="H4" s="20" t="s">
        <v>31</v>
      </c>
      <c r="I4" s="25"/>
      <c r="J4" s="25"/>
      <c r="K4" s="25"/>
      <c r="L4" s="26"/>
    </row>
    <row r="5" ht="27" customHeight="1" spans="1:12">
      <c r="A5" s="21">
        <v>1</v>
      </c>
      <c r="B5" s="21" t="s">
        <v>13</v>
      </c>
      <c r="C5" s="21">
        <v>318</v>
      </c>
      <c r="D5" s="21">
        <v>789</v>
      </c>
      <c r="E5" s="22">
        <v>250902</v>
      </c>
      <c r="F5" s="21">
        <v>31</v>
      </c>
      <c r="G5" s="21">
        <v>789</v>
      </c>
      <c r="H5" s="22">
        <v>24459</v>
      </c>
      <c r="I5" s="22">
        <v>269049</v>
      </c>
      <c r="J5" s="22"/>
      <c r="K5" s="22">
        <f t="shared" ref="K5:K15" si="0">I5+J5</f>
        <v>269049</v>
      </c>
      <c r="L5" s="27"/>
    </row>
    <row r="6" ht="27" customHeight="1" spans="1:12">
      <c r="A6" s="21">
        <v>2</v>
      </c>
      <c r="B6" s="21" t="s">
        <v>14</v>
      </c>
      <c r="C6" s="21">
        <v>291</v>
      </c>
      <c r="D6" s="21">
        <v>789</v>
      </c>
      <c r="E6" s="22">
        <v>229599</v>
      </c>
      <c r="F6" s="21">
        <v>44</v>
      </c>
      <c r="G6" s="21">
        <v>789</v>
      </c>
      <c r="H6" s="22">
        <v>34716</v>
      </c>
      <c r="I6" s="22">
        <v>272205</v>
      </c>
      <c r="J6" s="22"/>
      <c r="K6" s="22">
        <f t="shared" si="0"/>
        <v>272205</v>
      </c>
      <c r="L6" s="27"/>
    </row>
    <row r="7" ht="27" customHeight="1" spans="1:12">
      <c r="A7" s="21">
        <v>3</v>
      </c>
      <c r="B7" s="21" t="s">
        <v>17</v>
      </c>
      <c r="C7" s="21">
        <v>337</v>
      </c>
      <c r="D7" s="21">
        <v>789</v>
      </c>
      <c r="E7" s="22">
        <v>265893</v>
      </c>
      <c r="F7" s="21">
        <v>14</v>
      </c>
      <c r="G7" s="21">
        <v>789</v>
      </c>
      <c r="H7" s="22">
        <v>11046</v>
      </c>
      <c r="I7" s="22">
        <v>254058</v>
      </c>
      <c r="J7" s="22"/>
      <c r="K7" s="22">
        <f t="shared" si="0"/>
        <v>254058</v>
      </c>
      <c r="L7" s="27"/>
    </row>
    <row r="8" ht="27" customHeight="1" spans="1:12">
      <c r="A8" s="21">
        <v>4</v>
      </c>
      <c r="B8" s="21" t="s">
        <v>20</v>
      </c>
      <c r="C8" s="21">
        <v>549</v>
      </c>
      <c r="D8" s="21">
        <v>789</v>
      </c>
      <c r="E8" s="22">
        <v>433161</v>
      </c>
      <c r="F8" s="21">
        <v>49</v>
      </c>
      <c r="G8" s="21">
        <v>789</v>
      </c>
      <c r="H8" s="22">
        <v>38661</v>
      </c>
      <c r="I8" s="22">
        <v>471822</v>
      </c>
      <c r="J8" s="22"/>
      <c r="K8" s="22">
        <f t="shared" si="0"/>
        <v>471822</v>
      </c>
      <c r="L8" s="27"/>
    </row>
    <row r="9" ht="27" customHeight="1" spans="1:12">
      <c r="A9" s="21">
        <v>5</v>
      </c>
      <c r="B9" s="21" t="s">
        <v>18</v>
      </c>
      <c r="C9" s="21">
        <v>585</v>
      </c>
      <c r="D9" s="21">
        <v>789</v>
      </c>
      <c r="E9" s="22">
        <v>461565</v>
      </c>
      <c r="F9" s="21">
        <v>31</v>
      </c>
      <c r="G9" s="21">
        <v>789</v>
      </c>
      <c r="H9" s="22">
        <v>24459</v>
      </c>
      <c r="I9" s="22">
        <v>482079</v>
      </c>
      <c r="J9" s="22"/>
      <c r="K9" s="22">
        <f t="shared" si="0"/>
        <v>482079</v>
      </c>
      <c r="L9" s="27"/>
    </row>
    <row r="10" ht="27" customHeight="1" spans="1:12">
      <c r="A10" s="21">
        <v>6</v>
      </c>
      <c r="B10" s="21" t="s">
        <v>15</v>
      </c>
      <c r="C10" s="21">
        <v>413</v>
      </c>
      <c r="D10" s="21">
        <v>789</v>
      </c>
      <c r="E10" s="22">
        <v>325857</v>
      </c>
      <c r="F10" s="21">
        <v>22</v>
      </c>
      <c r="G10" s="21">
        <v>789</v>
      </c>
      <c r="H10" s="22">
        <v>17358</v>
      </c>
      <c r="I10" s="22">
        <v>338481</v>
      </c>
      <c r="J10" s="22"/>
      <c r="K10" s="22">
        <f t="shared" si="0"/>
        <v>338481</v>
      </c>
      <c r="L10" s="27"/>
    </row>
    <row r="11" ht="27" customHeight="1" spans="1:12">
      <c r="A11" s="21">
        <v>7</v>
      </c>
      <c r="B11" s="21" t="s">
        <v>16</v>
      </c>
      <c r="C11" s="21">
        <v>620</v>
      </c>
      <c r="D11" s="21">
        <v>789</v>
      </c>
      <c r="E11" s="22">
        <v>489180</v>
      </c>
      <c r="F11" s="21">
        <v>47</v>
      </c>
      <c r="G11" s="21">
        <v>789</v>
      </c>
      <c r="H11" s="22">
        <v>37083</v>
      </c>
      <c r="I11" s="22">
        <v>547566</v>
      </c>
      <c r="J11" s="22"/>
      <c r="K11" s="22">
        <f t="shared" si="0"/>
        <v>547566</v>
      </c>
      <c r="L11" s="27"/>
    </row>
    <row r="12" ht="27" customHeight="1" spans="1:12">
      <c r="A12" s="21">
        <v>8</v>
      </c>
      <c r="B12" s="21" t="s">
        <v>19</v>
      </c>
      <c r="C12" s="21">
        <v>946</v>
      </c>
      <c r="D12" s="21">
        <v>789</v>
      </c>
      <c r="E12" s="22">
        <v>746394</v>
      </c>
      <c r="F12" s="21">
        <v>49</v>
      </c>
      <c r="G12" s="21">
        <v>789</v>
      </c>
      <c r="H12" s="22">
        <v>38661</v>
      </c>
      <c r="I12" s="22">
        <v>796890</v>
      </c>
      <c r="J12" s="22"/>
      <c r="K12" s="22">
        <f t="shared" si="0"/>
        <v>796890</v>
      </c>
      <c r="L12" s="27"/>
    </row>
    <row r="13" ht="27" customHeight="1" spans="1:12">
      <c r="A13" s="21">
        <v>9</v>
      </c>
      <c r="B13" s="21" t="s">
        <v>21</v>
      </c>
      <c r="C13" s="21">
        <v>449</v>
      </c>
      <c r="D13" s="21">
        <v>789</v>
      </c>
      <c r="E13" s="22">
        <v>354261</v>
      </c>
      <c r="F13" s="21">
        <v>49</v>
      </c>
      <c r="G13" s="21">
        <v>789</v>
      </c>
      <c r="H13" s="22">
        <v>38661</v>
      </c>
      <c r="I13" s="22">
        <v>397656</v>
      </c>
      <c r="J13" s="22"/>
      <c r="K13" s="22">
        <f t="shared" si="0"/>
        <v>397656</v>
      </c>
      <c r="L13" s="27"/>
    </row>
    <row r="14" ht="27" customHeight="1" spans="1:12">
      <c r="A14" s="21">
        <v>10</v>
      </c>
      <c r="B14" s="21" t="s">
        <v>22</v>
      </c>
      <c r="C14" s="21">
        <v>979</v>
      </c>
      <c r="D14" s="21">
        <v>789</v>
      </c>
      <c r="E14" s="22">
        <v>772431</v>
      </c>
      <c r="F14" s="21">
        <v>49</v>
      </c>
      <c r="G14" s="21">
        <v>789</v>
      </c>
      <c r="H14" s="22">
        <v>38661</v>
      </c>
      <c r="I14" s="22">
        <v>803202</v>
      </c>
      <c r="J14" s="22"/>
      <c r="K14" s="22">
        <f t="shared" si="0"/>
        <v>803202</v>
      </c>
      <c r="L14" s="27"/>
    </row>
    <row r="15" s="15" customFormat="1" ht="22" customHeight="1" spans="1:12">
      <c r="A15" s="19" t="s">
        <v>23</v>
      </c>
      <c r="B15" s="19"/>
      <c r="C15" s="19">
        <v>5487</v>
      </c>
      <c r="D15" s="19"/>
      <c r="E15" s="23">
        <v>4329243</v>
      </c>
      <c r="F15" s="19">
        <v>385</v>
      </c>
      <c r="G15" s="19"/>
      <c r="H15" s="23">
        <v>303765</v>
      </c>
      <c r="I15" s="23">
        <v>4633008</v>
      </c>
      <c r="J15" s="23"/>
      <c r="K15" s="23">
        <f t="shared" si="0"/>
        <v>4633008</v>
      </c>
      <c r="L15" s="28"/>
    </row>
  </sheetData>
  <mergeCells count="12">
    <mergeCell ref="A1:L1"/>
    <mergeCell ref="A2:D2"/>
    <mergeCell ref="J2:L2"/>
    <mergeCell ref="C3:E3"/>
    <mergeCell ref="F3:H3"/>
    <mergeCell ref="A15:B15"/>
    <mergeCell ref="A3:A4"/>
    <mergeCell ref="B3:B4"/>
    <mergeCell ref="I3:I4"/>
    <mergeCell ref="J3:J4"/>
    <mergeCell ref="K3:K4"/>
    <mergeCell ref="L3:L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tabSelected="1" workbookViewId="0">
      <selection activeCell="C18" sqref="C18"/>
    </sheetView>
  </sheetViews>
  <sheetFormatPr defaultColWidth="9" defaultRowHeight="14.25" outlineLevelRow="5" outlineLevelCol="5"/>
  <cols>
    <col min="1" max="1" width="5.125" style="4" customWidth="1"/>
    <col min="2" max="3" width="15.75" customWidth="1"/>
    <col min="4" max="4" width="18.75" customWidth="1"/>
    <col min="5" max="5" width="30.5" customWidth="1"/>
  </cols>
  <sheetData>
    <row r="1" customFormat="1" ht="22.5" spans="1:6">
      <c r="A1" s="5" t="s">
        <v>32</v>
      </c>
      <c r="B1" s="5"/>
      <c r="C1" s="5"/>
      <c r="D1" s="5"/>
      <c r="E1" s="5"/>
      <c r="F1" s="6"/>
    </row>
    <row r="2" customFormat="1" ht="22.5" spans="1:6">
      <c r="A2" s="7" t="s">
        <v>1</v>
      </c>
      <c r="B2" s="7"/>
      <c r="C2" s="7"/>
      <c r="D2" s="5"/>
      <c r="E2" s="7" t="s">
        <v>2</v>
      </c>
      <c r="F2" s="5"/>
    </row>
    <row r="3" s="1" customFormat="1" ht="25" customHeight="1" spans="1:5">
      <c r="A3" s="8" t="s">
        <v>3</v>
      </c>
      <c r="B3" s="8" t="s">
        <v>33</v>
      </c>
      <c r="C3" s="8" t="s">
        <v>34</v>
      </c>
      <c r="D3" s="8" t="s">
        <v>35</v>
      </c>
      <c r="E3" s="8" t="s">
        <v>12</v>
      </c>
    </row>
    <row r="4" s="2" customFormat="1" ht="36" customHeight="1" spans="1:5">
      <c r="A4" s="9">
        <v>1</v>
      </c>
      <c r="B4" s="10" t="s">
        <v>36</v>
      </c>
      <c r="C4" s="10" t="s">
        <v>37</v>
      </c>
      <c r="D4" s="11">
        <v>66655200</v>
      </c>
      <c r="E4" s="10" t="s">
        <v>38</v>
      </c>
    </row>
    <row r="5" s="2" customFormat="1" ht="36" customHeight="1" spans="1:5">
      <c r="A5" s="9">
        <v>2</v>
      </c>
      <c r="B5" s="10" t="s">
        <v>39</v>
      </c>
      <c r="C5" s="10" t="s">
        <v>40</v>
      </c>
      <c r="D5" s="11">
        <v>396000</v>
      </c>
      <c r="E5" s="10" t="s">
        <v>38</v>
      </c>
    </row>
    <row r="6" s="3" customFormat="1" ht="18" customHeight="1" spans="1:5">
      <c r="A6" s="12"/>
      <c r="B6" s="8" t="s">
        <v>23</v>
      </c>
      <c r="C6" s="12"/>
      <c r="D6" s="13">
        <f>SUM(D4:D5)</f>
        <v>67051200</v>
      </c>
      <c r="E6" s="14"/>
    </row>
  </sheetData>
  <mergeCells count="2">
    <mergeCell ref="A1:E1"/>
    <mergeCell ref="A2:C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stgw</vt:lpstr>
      <vt:lpstr>dxbz</vt:lpstr>
      <vt:lpstr>qtzj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2008-09-11T17:22:00Z</dcterms:created>
  <dcterms:modified xsi:type="dcterms:W3CDTF">2018-08-08T08:42:45Z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