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9440" windowHeight="10125" tabRatio="893"/>
  </bookViews>
  <sheets>
    <sheet name="封面" sheetId="14" r:id="rId1"/>
    <sheet name="收支分科目" sheetId="1" r:id="rId2"/>
    <sheet name="收支总表" sheetId="2" r:id="rId3"/>
    <sheet name="收入总表" sheetId="3" r:id="rId4"/>
    <sheet name="支出总表" sheetId="4" r:id="rId5"/>
    <sheet name="支出分类汇总" sheetId="5" r:id="rId6"/>
    <sheet name="工资福利支出" sheetId="6" r:id="rId7"/>
    <sheet name="商品和服务支出" sheetId="7" r:id="rId8"/>
    <sheet name="对个人和家庭的补助" sheetId="8" r:id="rId9"/>
    <sheet name="项目支出" sheetId="9" r:id="rId10"/>
    <sheet name="在职人员情况表" sheetId="10" r:id="rId11"/>
    <sheet name="其他人员情况表" sheetId="12" r:id="rId12"/>
    <sheet name="车辆情况表" sheetId="13" r:id="rId13"/>
  </sheets>
  <definedNames>
    <definedName name="_xlnm.Print_Area" localSheetId="12">车辆情况表!$A$1:$L$5</definedName>
    <definedName name="_xlnm.Print_Area" localSheetId="8">对个人和家庭的补助!$A$1:$O$6</definedName>
    <definedName name="_xlnm.Print_Area" localSheetId="0">封面!$A$1:$F$35</definedName>
    <definedName name="_xlnm.Print_Area" localSheetId="6">工资福利支出!$A$1:$AC$14</definedName>
    <definedName name="_xlnm.Print_Area" localSheetId="11">其他人员情况表!$A$1:$F$5</definedName>
    <definedName name="_xlnm.Print_Area" localSheetId="7">商品和服务支出!$A$1:$AA$9</definedName>
    <definedName name="_xlnm.Print_Area" localSheetId="3">收入总表!$A$1:$J$7</definedName>
    <definedName name="_xlnm.Print_Area" localSheetId="1">收支分科目!$A$1:$F$38</definedName>
    <definedName name="_xlnm.Print_Area" localSheetId="2">收支总表!$A$1:$D$29</definedName>
    <definedName name="_xlnm.Print_Area" localSheetId="9">项目支出!$A$1:$Q$17</definedName>
    <definedName name="_xlnm.Print_Area" localSheetId="10">在职人员情况表!$A$1:$Q$19</definedName>
    <definedName name="_xlnm.Print_Area" localSheetId="5">支出分类汇总!$A$1:$M$16</definedName>
    <definedName name="_xlnm.Print_Area" localSheetId="4">支出总表!$A$1:$U$17</definedName>
    <definedName name="_xlnm.Print_Titles" localSheetId="12">车辆情况表!$1:$5</definedName>
    <definedName name="_xlnm.Print_Titles" localSheetId="8">对个人和家庭的补助!$1:$6</definedName>
    <definedName name="_xlnm.Print_Titles" localSheetId="6">工资福利支出!$1:$6</definedName>
    <definedName name="_xlnm.Print_Titles" localSheetId="11">其他人员情况表!$1:$5</definedName>
    <definedName name="_xlnm.Print_Titles" localSheetId="7">商品和服务支出!$1:$6</definedName>
    <definedName name="_xlnm.Print_Titles" localSheetId="3">收入总表!$1:$5</definedName>
    <definedName name="_xlnm.Print_Titles" localSheetId="1">收支分科目!$1:$4</definedName>
    <definedName name="_xlnm.Print_Titles" localSheetId="2">收支总表!$1:$5</definedName>
    <definedName name="_xlnm.Print_Titles" localSheetId="9">项目支出!$1:$6</definedName>
    <definedName name="_xlnm.Print_Titles" localSheetId="10">在职人员情况表!$1:$6</definedName>
    <definedName name="_xlnm.Print_Titles" localSheetId="5">支出分类汇总!$1:$6</definedName>
    <definedName name="_xlnm.Print_Titles" localSheetId="4">支出总表!$1:$7</definedName>
  </definedNames>
  <calcPr calcId="125725"/>
</workbook>
</file>

<file path=xl/calcChain.xml><?xml version="1.0" encoding="utf-8"?>
<calcChain xmlns="http://schemas.openxmlformats.org/spreadsheetml/2006/main">
  <c r="D18" i="2"/>
  <c r="D28" s="1"/>
  <c r="D33" i="1"/>
  <c r="D36" s="1"/>
  <c r="D40" s="1"/>
  <c r="B18" i="2"/>
  <c r="B28" s="1"/>
  <c r="F33" i="1"/>
  <c r="B33"/>
  <c r="F36" l="1"/>
  <c r="F40" s="1"/>
</calcChain>
</file>

<file path=xl/sharedStrings.xml><?xml version="1.0" encoding="utf-8"?>
<sst xmlns="http://schemas.openxmlformats.org/spreadsheetml/2006/main" count="673" uniqueCount="305">
  <si>
    <t>一、工资福利支出</t>
  </si>
  <si>
    <t>预算01表</t>
  </si>
  <si>
    <t>收入</t>
  </si>
  <si>
    <t>支出总计</t>
  </si>
  <si>
    <t>收入总计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</si>
  <si>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</si>
  <si>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</si>
  <si>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</si>
  <si>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</si>
  <si>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</si>
  <si>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</si>
  <si>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</si>
  <si>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</si>
  <si>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</si>
  <si>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</si>
  <si>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</si>
  <si>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</si>
  <si>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</si>
  <si>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</si>
  <si>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</si>
  <si>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结转下年</t>
  </si>
  <si>
    <t>七、文化体育与传媒</t>
  </si>
  <si>
    <t>十四、交通运输</t>
  </si>
  <si>
    <t>十一、节能环保</t>
  </si>
  <si>
    <t>十二、城乡社区事务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</si>
  <si>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</si>
  <si>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</si>
  <si>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</si>
  <si>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</si>
  <si>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</si>
  <si>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</si>
  <si>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</si>
  <si>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</si>
  <si>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</si>
  <si>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</si>
  <si>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</si>
  <si>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</si>
  <si>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</si>
  <si>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</si>
  <si>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</si>
  <si>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</si>
  <si>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</si>
  <si>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</si>
  <si>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</si>
  <si>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</si>
  <si>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</si>
  <si>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</si>
  <si>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</si>
  <si>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</si>
  <si>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</si>
  <si>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</si>
  <si>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</si>
  <si>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</si>
  <si>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</si>
  <si>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</si>
  <si>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</si>
  <si>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</si>
  <si>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</si>
  <si>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</si>
  <si>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</si>
  <si>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</si>
  <si>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</si>
  <si>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</si>
  <si>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</si>
  <si>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</si>
  <si>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</si>
  <si>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</si>
  <si>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</si>
  <si>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</si>
  <si>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</si>
  <si>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</si>
  <si>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</si>
  <si>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</si>
  <si>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</si>
  <si>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</si>
  <si>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</si>
  <si>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</si>
  <si>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</si>
  <si>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</si>
  <si>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</si>
  <si>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</si>
  <si>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</si>
  <si>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</si>
  <si>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</si>
  <si>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</si>
  <si>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</si>
  <si>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</si>
  <si>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</si>
  <si>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</si>
  <si>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</si>
  <si>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</si>
  <si>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</si>
  <si>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</si>
  <si>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</si>
  <si>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</si>
  <si>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</si>
  <si>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</si>
  <si>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</si>
  <si>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</si>
  <si>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</si>
  <si>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</si>
  <si>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</si>
  <si>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</si>
  <si>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</si>
  <si>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</si>
  <si>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</si>
  <si>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</si>
  <si>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</si>
  <si>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</si>
  <si>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</si>
  <si>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</si>
  <si>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</si>
  <si>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</si>
  <si>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</si>
  <si>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</si>
  <si>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</si>
  <si>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</si>
  <si>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</si>
  <si>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单位代码</t>
    <phoneticPr fontId="1" type="noConversion"/>
  </si>
  <si>
    <t>单位名称</t>
    <phoneticPr fontId="1" type="noConversion"/>
  </si>
  <si>
    <t>总计</t>
    <phoneticPr fontId="1" type="noConversion"/>
  </si>
  <si>
    <t>预算02表</t>
    <phoneticPr fontId="1" type="noConversion"/>
  </si>
  <si>
    <t>上年结转</t>
    <phoneticPr fontId="1" type="noConversion"/>
  </si>
  <si>
    <t>收  入  预  算  总  表</t>
    <phoneticPr fontId="1" type="noConversion"/>
  </si>
  <si>
    <t>项目状态</t>
    <phoneticPr fontId="1" type="noConversion"/>
  </si>
  <si>
    <t>项 目 简 介</t>
    <phoneticPr fontId="1" type="noConversion"/>
  </si>
  <si>
    <t>西藏特殊津贴</t>
  </si>
  <si>
    <t>人员身份</t>
  </si>
  <si>
    <t>工龄折算</t>
  </si>
  <si>
    <t>备注</t>
  </si>
  <si>
    <t>职务职称及技术等级</t>
  </si>
  <si>
    <t>籍贯</t>
  </si>
  <si>
    <t>人员姓名</t>
  </si>
  <si>
    <t>住房补贴</t>
  </si>
  <si>
    <t>排序序号</t>
  </si>
  <si>
    <t>小计</t>
    <phoneticPr fontId="1" type="noConversion"/>
  </si>
  <si>
    <t>单位：元</t>
    <phoneticPr fontId="1" type="noConversion"/>
  </si>
  <si>
    <t>预算09表</t>
    <phoneticPr fontId="1" type="noConversion"/>
  </si>
  <si>
    <t>**</t>
    <phoneticPr fontId="1" type="noConversion"/>
  </si>
  <si>
    <t>**</t>
    <phoneticPr fontId="1" type="noConversion"/>
  </si>
  <si>
    <t>供养类型</t>
  </si>
  <si>
    <t>购置时间（YYYY－MM）</t>
  </si>
  <si>
    <t>使用情况</t>
  </si>
  <si>
    <t>是否编制内车辆</t>
  </si>
  <si>
    <t>来源类型</t>
  </si>
  <si>
    <t>车牌号</t>
  </si>
  <si>
    <t>车辆型号</t>
  </si>
  <si>
    <t>购置价格（万元）</t>
  </si>
  <si>
    <t>车辆类型</t>
  </si>
  <si>
    <t>**</t>
    <phoneticPr fontId="1" type="noConversion"/>
  </si>
  <si>
    <t>单位名称</t>
  </si>
  <si>
    <t>**</t>
    <phoneticPr fontId="1" type="noConversion"/>
  </si>
  <si>
    <t>**</t>
    <phoneticPr fontId="1" type="noConversion"/>
  </si>
  <si>
    <t>机关事业单位养老保险缴费</t>
    <phoneticPr fontId="1" type="noConversion"/>
  </si>
  <si>
    <t>职业年金缴费</t>
    <phoneticPr fontId="1" type="noConversion"/>
  </si>
  <si>
    <t>四、债务利息及费用支出</t>
    <phoneticPr fontId="1" type="noConversion"/>
  </si>
  <si>
    <t>五、资本性支出（基本建设）</t>
    <phoneticPr fontId="1" type="noConversion"/>
  </si>
  <si>
    <t>六、资本性支出</t>
    <phoneticPr fontId="1" type="noConversion"/>
  </si>
  <si>
    <t>七、对企业补助（基本建设）</t>
    <phoneticPr fontId="1" type="noConversion"/>
  </si>
  <si>
    <t>八、对企业补助</t>
    <phoneticPr fontId="1" type="noConversion"/>
  </si>
  <si>
    <t>九、对社会保障基金补助</t>
    <phoneticPr fontId="1" type="noConversion"/>
  </si>
  <si>
    <t>十、其他支出</t>
    <phoneticPr fontId="1" type="noConversion"/>
  </si>
  <si>
    <t>十、医疗卫生与计划生育</t>
    <phoneticPr fontId="1" type="noConversion"/>
  </si>
  <si>
    <t>十五、资源勘探信息等事务</t>
    <phoneticPr fontId="1" type="noConversion"/>
  </si>
  <si>
    <t>十七、金融支出</t>
    <phoneticPr fontId="1" type="noConversion"/>
  </si>
  <si>
    <t>二十三、国有资本经营预算支出</t>
    <phoneticPr fontId="1" type="noConversion"/>
  </si>
  <si>
    <t>二十四、其他支出</t>
    <phoneticPr fontId="1" type="noConversion"/>
  </si>
  <si>
    <t>二十六、债务还本支出</t>
    <phoneticPr fontId="1" type="noConversion"/>
  </si>
  <si>
    <t>二十七、债务付息支出</t>
    <phoneticPr fontId="1" type="noConversion"/>
  </si>
  <si>
    <t>二十八、债务发行费用支出</t>
    <phoneticPr fontId="1" type="noConversion"/>
  </si>
  <si>
    <t xml:space="preserve">    4、行政事业性项目支出</t>
    <phoneticPr fontId="1" type="noConversion"/>
  </si>
  <si>
    <t xml:space="preserve">    5、对企事业单位的补贴（基建）</t>
    <phoneticPr fontId="1" type="noConversion"/>
  </si>
  <si>
    <t xml:space="preserve">    6、基本建设项目支出（发改委）</t>
    <phoneticPr fontId="1" type="noConversion"/>
  </si>
  <si>
    <t xml:space="preserve">    7、其他资本性支出</t>
    <phoneticPr fontId="1" type="noConversion"/>
  </si>
  <si>
    <t xml:space="preserve">    8、对企事业单位的补贴</t>
    <phoneticPr fontId="1" type="noConversion"/>
  </si>
  <si>
    <r>
      <t xml:space="preserve"> </t>
    </r>
    <r>
      <rPr>
        <sz val="9"/>
        <rFont val="宋体"/>
        <charset val="134"/>
      </rPr>
      <t xml:space="preserve">   9、其他支出</t>
    </r>
    <phoneticPr fontId="1" type="noConversion"/>
  </si>
  <si>
    <t>行政事业性项目支出</t>
  </si>
  <si>
    <t>对企事业单位的补贴（基建）</t>
  </si>
  <si>
    <t>基本建设项目支出（发改委）</t>
  </si>
  <si>
    <t>其他社会保障缴费</t>
    <phoneticPr fontId="1" type="noConversion"/>
  </si>
  <si>
    <t>公务员医疗补助缴费</t>
    <phoneticPr fontId="1" type="noConversion"/>
  </si>
  <si>
    <t>职工基本医疗保险缴费</t>
    <phoneticPr fontId="1" type="noConversion"/>
  </si>
  <si>
    <t>住房公积金</t>
    <phoneticPr fontId="1" type="noConversion"/>
  </si>
  <si>
    <t>医疗费</t>
    <phoneticPr fontId="1" type="noConversion"/>
  </si>
  <si>
    <t>长期抚恤人员补助</t>
    <phoneticPr fontId="1" type="noConversion"/>
  </si>
  <si>
    <t>公益性岗位人员补助</t>
    <phoneticPr fontId="1" type="noConversion"/>
  </si>
  <si>
    <t>小计</t>
    <phoneticPr fontId="1" type="noConversion"/>
  </si>
  <si>
    <t>伙食补助费</t>
    <phoneticPr fontId="1" type="noConversion"/>
  </si>
  <si>
    <t>个人取暖费</t>
    <phoneticPr fontId="1" type="noConversion"/>
  </si>
  <si>
    <t>休假探亲费</t>
    <phoneticPr fontId="1" type="noConversion"/>
  </si>
  <si>
    <t>未休假人员生活补助</t>
    <phoneticPr fontId="1" type="noConversion"/>
  </si>
  <si>
    <t>其他工资福利支出</t>
    <phoneticPr fontId="1" type="noConversion"/>
  </si>
  <si>
    <t>手续费</t>
    <phoneticPr fontId="1" type="noConversion"/>
  </si>
  <si>
    <t>水费</t>
    <phoneticPr fontId="1" type="noConversion"/>
  </si>
  <si>
    <t>电费</t>
    <phoneticPr fontId="1" type="noConversion"/>
  </si>
  <si>
    <t>邮电费</t>
    <phoneticPr fontId="1" type="noConversion"/>
  </si>
  <si>
    <t>取暖费</t>
    <phoneticPr fontId="1" type="noConversion"/>
  </si>
  <si>
    <t>差旅费</t>
    <phoneticPr fontId="1" type="noConversion"/>
  </si>
  <si>
    <t>会议费</t>
    <phoneticPr fontId="1" type="noConversion"/>
  </si>
  <si>
    <t>培训费</t>
    <phoneticPr fontId="1" type="noConversion"/>
  </si>
  <si>
    <t>公务接待费</t>
    <phoneticPr fontId="1" type="noConversion"/>
  </si>
  <si>
    <t>公务用车运行维护费</t>
    <phoneticPr fontId="1" type="noConversion"/>
  </si>
  <si>
    <t>维修（护）费</t>
    <phoneticPr fontId="1" type="noConversion"/>
  </si>
  <si>
    <t>业务费</t>
    <phoneticPr fontId="1" type="noConversion"/>
  </si>
  <si>
    <t>设备购置费</t>
    <phoneticPr fontId="1" type="noConversion"/>
  </si>
  <si>
    <t>电梯运行维护费</t>
    <phoneticPr fontId="1" type="noConversion"/>
  </si>
  <si>
    <t>工会经费</t>
    <phoneticPr fontId="1" type="noConversion"/>
  </si>
  <si>
    <t>福利费</t>
    <phoneticPr fontId="1" type="noConversion"/>
  </si>
  <si>
    <t>其他商品服务支出</t>
    <phoneticPr fontId="1" type="noConversion"/>
  </si>
  <si>
    <t>部门</t>
    <phoneticPr fontId="1" type="noConversion"/>
  </si>
  <si>
    <t>在职状态</t>
    <phoneticPr fontId="1" type="noConversion"/>
  </si>
  <si>
    <t>基本工资小计</t>
    <phoneticPr fontId="1" type="noConversion"/>
  </si>
  <si>
    <t>电话费</t>
    <phoneticPr fontId="1" type="noConversion"/>
  </si>
  <si>
    <t>津贴补贴小计</t>
    <phoneticPr fontId="1" type="noConversion"/>
  </si>
  <si>
    <t>月工资总额（应发项）</t>
    <phoneticPr fontId="1" type="noConversion"/>
  </si>
  <si>
    <t>部门</t>
  </si>
  <si>
    <t>津贴补贴</t>
    <phoneticPr fontId="1" type="noConversion"/>
  </si>
  <si>
    <t>其他交通费</t>
    <phoneticPr fontId="1" type="noConversion"/>
  </si>
  <si>
    <t>个人通讯补助</t>
    <phoneticPr fontId="1" type="noConversion"/>
  </si>
  <si>
    <t>体检费补助</t>
    <phoneticPr fontId="1" type="noConversion"/>
  </si>
  <si>
    <t>体检费补助</t>
  </si>
  <si>
    <t>项目名称</t>
    <phoneticPr fontId="1" type="noConversion"/>
  </si>
  <si>
    <t>单位：万元</t>
    <phoneticPr fontId="1" type="noConversion"/>
  </si>
  <si>
    <t>单位:万元</t>
    <phoneticPr fontId="1" type="noConversion"/>
  </si>
  <si>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年 </t>
    </r>
    <r>
      <rPr>
        <sz val="12"/>
        <rFont val="宋体"/>
        <charset val="134"/>
      </rPr>
      <t xml:space="preserve">  月</t>
    </r>
    <phoneticPr fontId="7" type="noConversion"/>
  </si>
  <si>
    <t>分管副县长签章：</t>
    <phoneticPr fontId="7" type="noConversion"/>
  </si>
  <si>
    <t>单位负责人签章：</t>
    <phoneticPr fontId="7" type="noConversion"/>
  </si>
  <si>
    <t>报表人签章：</t>
    <phoneticPr fontId="7" type="noConversion"/>
  </si>
  <si>
    <t>填报单位：</t>
    <phoneticPr fontId="7" type="noConversion"/>
  </si>
  <si>
    <t>报送日期：</t>
    <phoneticPr fontId="7" type="noConversion"/>
  </si>
  <si>
    <t>在职人员情况表</t>
    <phoneticPr fontId="1" type="noConversion"/>
  </si>
  <si>
    <t xml:space="preserve">  __县2019年部门预算表（  上）</t>
    <phoneticPr fontId="7" type="noConversion"/>
  </si>
  <si>
    <t>巴青县政法委</t>
  </si>
  <si>
    <t>巴青县政法委</t>
    <phoneticPr fontId="7" type="noConversion"/>
  </si>
  <si>
    <t>合计</t>
  </si>
  <si>
    <t>909034</t>
  </si>
  <si>
    <t>201</t>
  </si>
  <si>
    <t>31</t>
  </si>
  <si>
    <t>01</t>
  </si>
  <si>
    <t xml:space="preserve">  909034</t>
  </si>
  <si>
    <t xml:space="preserve">  [2013101]行政运行</t>
  </si>
  <si>
    <t>99</t>
  </si>
  <si>
    <t xml:space="preserve">  [2013199]其他党委办公厅（室）及相关机构事务支出</t>
  </si>
  <si>
    <t xml:space="preserve">  [2019999]其他一般公共服务支出</t>
  </si>
  <si>
    <t>208</t>
  </si>
  <si>
    <t>05</t>
  </si>
  <si>
    <t xml:space="preserve">  [2080505]机关事业单位基本养老保险缴费支出</t>
  </si>
  <si>
    <t>27</t>
  </si>
  <si>
    <t xml:space="preserve">  [2082799]其他财政对社会保险基金的补助</t>
  </si>
  <si>
    <t>210</t>
  </si>
  <si>
    <t>11</t>
  </si>
  <si>
    <t>03</t>
  </si>
  <si>
    <t xml:space="preserve">  [2101103]公务员医疗补助</t>
  </si>
  <si>
    <t>12</t>
  </si>
  <si>
    <t xml:space="preserve">  [2101201]财政对职工基本医疗保险基金的补助</t>
  </si>
  <si>
    <t>221</t>
  </si>
  <si>
    <t>02</t>
  </si>
  <si>
    <t xml:space="preserve">  [2210201]住房公积金</t>
  </si>
  <si>
    <t>单位：万元</t>
  </si>
  <si>
    <t>退休人员抚慰金</t>
  </si>
  <si>
    <t>医疗费补助</t>
  </si>
  <si>
    <t>个人取暖费</t>
  </si>
  <si>
    <t>10</t>
  </si>
  <si>
    <t>群防群治</t>
  </si>
  <si>
    <t>备选</t>
  </si>
  <si>
    <t>2019</t>
  </si>
  <si>
    <t>2021</t>
  </si>
  <si>
    <t>流动人员经费</t>
  </si>
  <si>
    <t>加强和创新社会管理</t>
  </si>
  <si>
    <t>平安建设经费</t>
  </si>
  <si>
    <t>综治经费</t>
  </si>
  <si>
    <t>慰问金</t>
  </si>
  <si>
    <t>维稳专项经费</t>
  </si>
  <si>
    <t>“双联户”户长补贴</t>
  </si>
  <si>
    <t>“双联户”户长补贴,每人每年2000元</t>
  </si>
  <si>
    <t>“先进双联户”表彰奖励资金</t>
  </si>
  <si>
    <t>西热央珍</t>
  </si>
  <si>
    <t>政法委</t>
  </si>
  <si>
    <t>副科</t>
  </si>
  <si>
    <t>行政公务员</t>
  </si>
  <si>
    <t>日喀则、林芝、山南</t>
  </si>
  <si>
    <t>索朗次仁</t>
  </si>
  <si>
    <t>科员</t>
  </si>
  <si>
    <t>拉萨</t>
  </si>
  <si>
    <t>措江卓玛</t>
  </si>
  <si>
    <t>那曲</t>
  </si>
  <si>
    <t>扎西贡嘎</t>
  </si>
  <si>
    <t>合同制工人</t>
  </si>
  <si>
    <t>尼迪</t>
  </si>
  <si>
    <t>正科</t>
  </si>
  <si>
    <t>白珍</t>
  </si>
  <si>
    <t>索朗旺堆</t>
  </si>
  <si>
    <t>丁小蝶</t>
  </si>
  <si>
    <t>华中（湖南、江西、湖北、安徽、河南）</t>
  </si>
  <si>
    <t>李计</t>
  </si>
  <si>
    <t>西南（云南、贵州、四川、重庆）</t>
  </si>
  <si>
    <t>何秀彪</t>
  </si>
  <si>
    <t>德吉曲珍</t>
  </si>
  <si>
    <t>付红梅</t>
  </si>
  <si>
    <t>预算11表</t>
  </si>
  <si>
    <t>其他人员情况表</t>
  </si>
  <si>
    <t>单位：元</t>
  </si>
  <si>
    <t>月供养标准</t>
  </si>
  <si>
    <t>预算12表</t>
  </si>
  <si>
    <t>车 辆 情 况 表</t>
  </si>
</sst>
</file>

<file path=xl/styles.xml><?xml version="1.0" encoding="utf-8"?>
<styleSheet xmlns="http://schemas.openxmlformats.org/spreadsheetml/2006/main">
  <numFmts count="9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###,###,###,##0"/>
    <numFmt numFmtId="183" formatCode="###,###,###,##0.00"/>
    <numFmt numFmtId="184" formatCode="#,##0.00_ "/>
  </numFmts>
  <fonts count="14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2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6">
    <xf numFmtId="0" fontId="0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7"/>
    <xf numFmtId="0" fontId="1" fillId="0" borderId="0" xfId="7" applyFill="1"/>
    <xf numFmtId="0" fontId="1" fillId="0" borderId="0" xfId="7" applyFont="1" applyFill="1" applyAlignment="1">
      <alignment horizontal="right" vertical="center"/>
    </xf>
    <xf numFmtId="0" fontId="1" fillId="0" borderId="1" xfId="7" applyFont="1" applyBorder="1" applyAlignment="1">
      <alignment vertical="center"/>
    </xf>
    <xf numFmtId="0" fontId="1" fillId="0" borderId="1" xfId="7" applyFont="1" applyFill="1" applyBorder="1" applyAlignment="1">
      <alignment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0" fillId="0" borderId="1" xfId="0" applyBorder="1">
      <alignment vertical="center"/>
    </xf>
    <xf numFmtId="49" fontId="1" fillId="2" borderId="1" xfId="7" applyNumberFormat="1" applyFont="1" applyFill="1" applyBorder="1" applyAlignment="1">
      <alignment horizontal="justify" vertical="center"/>
    </xf>
    <xf numFmtId="0" fontId="1" fillId="0" borderId="0" xfId="8" applyFont="1" applyFill="1" applyBorder="1" applyAlignment="1">
      <alignment vertical="center" wrapText="1"/>
    </xf>
    <xf numFmtId="0" fontId="1" fillId="0" borderId="0" xfId="8" applyFont="1" applyFill="1" applyAlignment="1">
      <alignment horizontal="right" vertical="center"/>
    </xf>
    <xf numFmtId="0" fontId="1" fillId="0" borderId="0" xfId="8" applyFont="1" applyFill="1" applyAlignment="1">
      <alignment horizontal="left" vertical="center"/>
    </xf>
    <xf numFmtId="0" fontId="1" fillId="0" borderId="0" xfId="8" applyFont="1" applyFill="1" applyAlignment="1">
      <alignment horizontal="center" vertical="center"/>
    </xf>
    <xf numFmtId="0" fontId="1" fillId="0" borderId="1" xfId="8" applyNumberFormat="1" applyFont="1" applyFill="1" applyBorder="1" applyAlignment="1" applyProtection="1">
      <alignment horizontal="center" vertical="center"/>
    </xf>
    <xf numFmtId="0" fontId="1" fillId="0" borderId="3" xfId="8" applyNumberFormat="1" applyFont="1" applyFill="1" applyBorder="1" applyAlignment="1" applyProtection="1">
      <alignment horizontal="center" vertical="center"/>
    </xf>
    <xf numFmtId="0" fontId="1" fillId="0" borderId="1" xfId="8" applyNumberFormat="1" applyFont="1" applyFill="1" applyBorder="1" applyAlignment="1" applyProtection="1">
      <alignment vertical="center"/>
    </xf>
    <xf numFmtId="0" fontId="1" fillId="0" borderId="1" xfId="8" applyFont="1" applyFill="1" applyBorder="1"/>
    <xf numFmtId="0" fontId="1" fillId="0" borderId="1" xfId="8" applyNumberFormat="1" applyFont="1" applyFill="1" applyBorder="1" applyAlignment="1" applyProtection="1">
      <alignment horizontal="left" vertical="center"/>
    </xf>
    <xf numFmtId="0" fontId="1" fillId="0" borderId="1" xfId="8" applyFont="1" applyFill="1" applyBorder="1" applyAlignment="1">
      <alignment vertical="center"/>
    </xf>
    <xf numFmtId="49" fontId="1" fillId="0" borderId="1" xfId="8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14" applyNumberFormat="1" applyFont="1" applyFill="1" applyAlignment="1">
      <alignment horizontal="center" vertical="center"/>
    </xf>
    <xf numFmtId="0" fontId="1" fillId="0" borderId="0" xfId="14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1" fillId="0" borderId="0" xfId="14" applyNumberFormat="1" applyFont="1" applyAlignment="1">
      <alignment horizontal="left" vertical="center"/>
    </xf>
    <xf numFmtId="176" fontId="1" fillId="0" borderId="0" xfId="14" applyNumberFormat="1" applyFont="1" applyAlignment="1">
      <alignment horizontal="center" vertical="center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49" fontId="1" fillId="0" borderId="1" xfId="14" applyNumberFormat="1" applyFont="1" applyBorder="1" applyAlignment="1">
      <alignment horizontal="center" vertical="center" wrapText="1"/>
    </xf>
    <xf numFmtId="49" fontId="1" fillId="0" borderId="1" xfId="14" applyNumberFormat="1" applyFont="1" applyFill="1" applyBorder="1" applyAlignment="1">
      <alignment horizontal="center" vertical="center" wrapText="1"/>
    </xf>
    <xf numFmtId="49" fontId="1" fillId="0" borderId="3" xfId="14" applyNumberFormat="1" applyFont="1" applyFill="1" applyBorder="1" applyAlignment="1" applyProtection="1">
      <alignment horizontal="center" vertical="center" wrapText="1"/>
    </xf>
    <xf numFmtId="0" fontId="2" fillId="0" borderId="0" xfId="14" applyNumberFormat="1" applyFont="1" applyFill="1" applyAlignment="1" applyProtection="1">
      <alignment horizontal="centerContinuous" vertical="center"/>
    </xf>
    <xf numFmtId="0" fontId="4" fillId="0" borderId="0" xfId="14" applyNumberFormat="1" applyFont="1" applyFill="1" applyAlignment="1" applyProtection="1">
      <alignment horizontal="centerContinuous" vertical="center"/>
    </xf>
    <xf numFmtId="177" fontId="1" fillId="0" borderId="0" xfId="13" applyNumberFormat="1" applyFont="1" applyFill="1" applyAlignment="1" applyProtection="1">
      <alignment horizontal="center" vertical="center"/>
    </xf>
    <xf numFmtId="178" fontId="1" fillId="2" borderId="0" xfId="13" applyNumberFormat="1" applyFont="1" applyFill="1" applyAlignment="1" applyProtection="1">
      <alignment horizontal="center" vertical="center"/>
    </xf>
    <xf numFmtId="0" fontId="1" fillId="2" borderId="0" xfId="13" applyNumberFormat="1" applyFont="1" applyFill="1" applyAlignment="1" applyProtection="1">
      <alignment horizontal="left" vertical="center"/>
    </xf>
    <xf numFmtId="179" fontId="1" fillId="0" borderId="0" xfId="13" applyNumberFormat="1" applyFont="1" applyFill="1" applyAlignment="1" applyProtection="1">
      <alignment horizontal="right" vertical="center"/>
    </xf>
    <xf numFmtId="0" fontId="1" fillId="0" borderId="0" xfId="13" applyNumberFormat="1" applyFont="1" applyFill="1" applyAlignment="1" applyProtection="1">
      <alignment vertical="center"/>
    </xf>
    <xf numFmtId="177" fontId="2" fillId="0" borderId="0" xfId="13" applyNumberFormat="1" applyFont="1" applyFill="1" applyAlignment="1" applyProtection="1">
      <alignment horizontal="centerContinuous" vertical="center"/>
    </xf>
    <xf numFmtId="177" fontId="1" fillId="0" borderId="0" xfId="13" applyNumberFormat="1" applyFont="1" applyAlignment="1">
      <alignment horizontal="center" vertical="center"/>
    </xf>
    <xf numFmtId="178" fontId="1" fillId="0" borderId="0" xfId="13" applyNumberFormat="1" applyFont="1" applyAlignment="1">
      <alignment horizontal="center" vertical="center"/>
    </xf>
    <xf numFmtId="0" fontId="1" fillId="0" borderId="4" xfId="13" applyNumberFormat="1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177" fontId="1" fillId="0" borderId="0" xfId="4" applyNumberFormat="1" applyFont="1" applyFill="1" applyAlignment="1">
      <alignment horizontal="center" vertical="center"/>
    </xf>
    <xf numFmtId="178" fontId="1" fillId="0" borderId="0" xfId="4" applyNumberFormat="1" applyFont="1" applyAlignment="1">
      <alignment horizontal="right" vertical="center"/>
    </xf>
    <xf numFmtId="49" fontId="1" fillId="0" borderId="0" xfId="4" applyNumberFormat="1" applyFont="1" applyAlignment="1">
      <alignment horizontal="right" vertical="center"/>
    </xf>
    <xf numFmtId="0" fontId="1" fillId="0" borderId="0" xfId="4" applyFont="1" applyAlignment="1">
      <alignment horizontal="right" vertical="center"/>
    </xf>
    <xf numFmtId="176" fontId="1" fillId="0" borderId="0" xfId="4" applyNumberFormat="1" applyFont="1" applyAlignment="1">
      <alignment horizontal="right" vertical="center"/>
    </xf>
    <xf numFmtId="0" fontId="1" fillId="0" borderId="0" xfId="4" applyFont="1"/>
    <xf numFmtId="180" fontId="2" fillId="0" borderId="0" xfId="4" applyNumberFormat="1" applyFont="1" applyFill="1" applyAlignment="1" applyProtection="1">
      <alignment horizontal="centerContinuous" vertical="center"/>
    </xf>
    <xf numFmtId="178" fontId="1" fillId="0" borderId="0" xfId="4" applyNumberFormat="1" applyFont="1" applyAlignment="1">
      <alignment horizontal="left" vertical="center"/>
    </xf>
    <xf numFmtId="178" fontId="1" fillId="0" borderId="0" xfId="4" applyNumberFormat="1" applyFont="1" applyAlignment="1">
      <alignment horizontal="center" vertical="center"/>
    </xf>
    <xf numFmtId="49" fontId="1" fillId="0" borderId="0" xfId="4" applyNumberFormat="1" applyFont="1" applyAlignment="1">
      <alignment vertical="center"/>
    </xf>
    <xf numFmtId="0" fontId="1" fillId="0" borderId="0" xfId="4" applyFont="1" applyAlignment="1">
      <alignment vertical="center"/>
    </xf>
    <xf numFmtId="176" fontId="1" fillId="0" borderId="0" xfId="4" applyNumberFormat="1" applyFont="1" applyAlignment="1">
      <alignment vertical="center"/>
    </xf>
    <xf numFmtId="49" fontId="1" fillId="2" borderId="5" xfId="4" applyNumberFormat="1" applyFont="1" applyFill="1" applyBorder="1" applyAlignment="1" applyProtection="1">
      <alignment horizontal="center" vertical="center" wrapText="1"/>
    </xf>
    <xf numFmtId="49" fontId="1" fillId="0" borderId="3" xfId="4" applyNumberFormat="1" applyFont="1" applyBorder="1" applyAlignment="1">
      <alignment horizontal="center" vertical="center" wrapText="1"/>
    </xf>
    <xf numFmtId="49" fontId="1" fillId="0" borderId="3" xfId="4" applyNumberFormat="1" applyFont="1" applyFill="1" applyBorder="1" applyAlignment="1">
      <alignment horizontal="center" vertical="center" wrapText="1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176" fontId="1" fillId="0" borderId="0" xfId="6" applyNumberFormat="1" applyFont="1" applyAlignment="1">
      <alignment horizontal="right" vertical="center"/>
    </xf>
    <xf numFmtId="176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176" fontId="1" fillId="0" borderId="0" xfId="6" applyNumberFormat="1" applyFont="1" applyAlignment="1">
      <alignment vertical="center"/>
    </xf>
    <xf numFmtId="49" fontId="1" fillId="2" borderId="5" xfId="6" applyNumberFormat="1" applyFont="1" applyFill="1" applyBorder="1" applyAlignment="1" applyProtection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3" fontId="1" fillId="0" borderId="3" xfId="6" applyNumberFormat="1" applyFont="1" applyBorder="1" applyAlignment="1">
      <alignment horizontal="center" vertical="center" wrapText="1"/>
    </xf>
    <xf numFmtId="177" fontId="1" fillId="0" borderId="0" xfId="11" applyNumberFormat="1" applyFont="1" applyFill="1" applyAlignment="1">
      <alignment horizontal="left" vertical="center"/>
    </xf>
    <xf numFmtId="178" fontId="1" fillId="0" borderId="0" xfId="11" applyNumberFormat="1" applyFont="1" applyAlignment="1">
      <alignment horizontal="right" vertical="center"/>
    </xf>
    <xf numFmtId="49" fontId="1" fillId="0" borderId="0" xfId="11" applyNumberFormat="1" applyFont="1" applyAlignment="1">
      <alignment horizontal="right" vertical="center"/>
    </xf>
    <xf numFmtId="0" fontId="1" fillId="0" borderId="0" xfId="11" applyFont="1" applyAlignment="1">
      <alignment horizontal="right" vertical="center"/>
    </xf>
    <xf numFmtId="0" fontId="1" fillId="0" borderId="0" xfId="11" applyNumberFormat="1" applyFont="1" applyAlignment="1">
      <alignment horizontal="right" vertical="center" wrapText="1"/>
    </xf>
    <xf numFmtId="0" fontId="1" fillId="0" borderId="0" xfId="11" applyNumberFormat="1" applyFont="1" applyAlignment="1">
      <alignment horizontal="right" vertical="center"/>
    </xf>
    <xf numFmtId="181" fontId="1" fillId="0" borderId="0" xfId="11" applyNumberFormat="1" applyFont="1" applyAlignment="1">
      <alignment horizontal="right" vertical="center"/>
    </xf>
    <xf numFmtId="181" fontId="1" fillId="0" borderId="0" xfId="11" applyNumberFormat="1" applyFont="1" applyAlignment="1">
      <alignment horizontal="center" vertical="center"/>
    </xf>
    <xf numFmtId="181" fontId="2" fillId="0" borderId="0" xfId="11" applyNumberFormat="1" applyFont="1" applyFill="1" applyAlignment="1" applyProtection="1">
      <alignment horizontal="centerContinuous" vertical="center"/>
    </xf>
    <xf numFmtId="178" fontId="1" fillId="0" borderId="0" xfId="11" applyNumberFormat="1" applyFont="1" applyAlignment="1">
      <alignment horizontal="left" vertical="center"/>
    </xf>
    <xf numFmtId="178" fontId="1" fillId="0" borderId="0" xfId="11" applyNumberFormat="1" applyFont="1" applyAlignment="1">
      <alignment horizontal="center" vertical="center"/>
    </xf>
    <xf numFmtId="49" fontId="1" fillId="0" borderId="0" xfId="11" applyNumberFormat="1" applyFont="1" applyAlignment="1">
      <alignment vertical="center"/>
    </xf>
    <xf numFmtId="0" fontId="1" fillId="0" borderId="0" xfId="11" applyFont="1" applyAlignment="1">
      <alignment vertical="center"/>
    </xf>
    <xf numFmtId="0" fontId="1" fillId="0" borderId="0" xfId="11" applyNumberFormat="1" applyFont="1" applyAlignment="1">
      <alignment vertical="center" wrapText="1"/>
    </xf>
    <xf numFmtId="0" fontId="1" fillId="0" borderId="0" xfId="11" applyNumberFormat="1" applyFont="1" applyAlignment="1">
      <alignment vertical="center"/>
    </xf>
    <xf numFmtId="181" fontId="1" fillId="0" borderId="0" xfId="11" applyNumberFormat="1" applyFont="1" applyAlignment="1">
      <alignment vertical="center"/>
    </xf>
    <xf numFmtId="49" fontId="1" fillId="2" borderId="5" xfId="11" applyNumberFormat="1" applyFont="1" applyFill="1" applyBorder="1" applyAlignment="1" applyProtection="1">
      <alignment horizontal="center" vertical="center" wrapText="1"/>
    </xf>
    <xf numFmtId="49" fontId="1" fillId="0" borderId="3" xfId="11" applyNumberFormat="1" applyFont="1" applyBorder="1" applyAlignment="1">
      <alignment horizontal="center" vertical="center" wrapText="1"/>
    </xf>
    <xf numFmtId="49" fontId="1" fillId="0" borderId="3" xfId="11" applyNumberFormat="1" applyFont="1" applyFill="1" applyBorder="1" applyAlignment="1">
      <alignment horizontal="center" vertical="center" wrapText="1"/>
    </xf>
    <xf numFmtId="0" fontId="1" fillId="0" borderId="3" xfId="1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13" applyNumberFormat="1" applyFont="1" applyFill="1" applyBorder="1" applyAlignment="1" applyProtection="1">
      <alignment horizontal="center" vertical="center" wrapText="1"/>
    </xf>
    <xf numFmtId="49" fontId="1" fillId="2" borderId="1" xfId="13" applyNumberFormat="1" applyFont="1" applyFill="1" applyBorder="1" applyAlignment="1" applyProtection="1">
      <alignment horizontal="center" vertical="center" wrapText="1"/>
    </xf>
    <xf numFmtId="0" fontId="1" fillId="0" borderId="1" xfId="13" applyNumberFormat="1" applyFont="1" applyFill="1" applyBorder="1" applyAlignment="1" applyProtection="1">
      <alignment horizontal="center" vertical="center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9" fontId="1" fillId="0" borderId="0" xfId="4" applyNumberFormat="1" applyFont="1" applyFill="1" applyBorder="1" applyAlignment="1" applyProtection="1">
      <alignment vertical="center" wrapText="1"/>
    </xf>
    <xf numFmtId="0" fontId="5" fillId="0" borderId="1" xfId="8" applyNumberFormat="1" applyFont="1" applyFill="1" applyBorder="1" applyAlignment="1" applyProtection="1">
      <alignment vertical="center"/>
    </xf>
    <xf numFmtId="0" fontId="5" fillId="0" borderId="1" xfId="8" applyFont="1" applyFill="1" applyBorder="1" applyAlignment="1">
      <alignment horizontal="left" vertical="center"/>
    </xf>
    <xf numFmtId="0" fontId="5" fillId="0" borderId="6" xfId="8" applyNumberFormat="1" applyFont="1" applyFill="1" applyBorder="1" applyAlignment="1" applyProtection="1">
      <alignment vertical="center"/>
    </xf>
    <xf numFmtId="0" fontId="1" fillId="0" borderId="1" xfId="14" applyNumberFormat="1" applyFont="1" applyFill="1" applyBorder="1" applyAlignment="1" applyProtection="1">
      <alignment horizontal="centerContinuous" vertical="center" wrapText="1"/>
    </xf>
    <xf numFmtId="49" fontId="5" fillId="0" borderId="1" xfId="4" applyNumberFormat="1" applyFont="1" applyFill="1" applyBorder="1" applyAlignment="1" applyProtection="1">
      <alignment horizontal="centerContinuous" vertical="center" wrapText="1"/>
    </xf>
    <xf numFmtId="49" fontId="1" fillId="0" borderId="1" xfId="4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6" fillId="0" borderId="1" xfId="4" applyNumberFormat="1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5" fillId="2" borderId="3" xfId="6" applyNumberFormat="1" applyFont="1" applyFill="1" applyBorder="1" applyAlignment="1">
      <alignment horizontal="center" vertical="center" wrapText="1"/>
    </xf>
    <xf numFmtId="49" fontId="5" fillId="2" borderId="5" xfId="6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7" applyFont="1" applyAlignment="1">
      <alignment horizontal="right" vertical="center"/>
    </xf>
    <xf numFmtId="184" fontId="1" fillId="0" borderId="1" xfId="0" applyNumberFormat="1" applyFont="1" applyFill="1" applyBorder="1" applyAlignment="1">
      <alignment horizontal="right" vertical="center"/>
    </xf>
    <xf numFmtId="184" fontId="1" fillId="0" borderId="1" xfId="7" applyNumberFormat="1" applyFont="1" applyFill="1" applyBorder="1" applyAlignment="1">
      <alignment horizontal="right" vertical="center" wrapText="1"/>
    </xf>
    <xf numFmtId="184" fontId="1" fillId="0" borderId="1" xfId="7" applyNumberFormat="1" applyFont="1" applyBorder="1" applyAlignment="1">
      <alignment horizontal="right" vertical="center" wrapText="1"/>
    </xf>
    <xf numFmtId="184" fontId="1" fillId="0" borderId="1" xfId="0" applyNumberFormat="1" applyFont="1" applyBorder="1" applyAlignment="1">
      <alignment horizontal="right" vertical="center"/>
    </xf>
    <xf numFmtId="184" fontId="1" fillId="0" borderId="1" xfId="7" applyNumberFormat="1" applyFont="1" applyFill="1" applyBorder="1" applyAlignment="1" applyProtection="1">
      <alignment horizontal="right" vertical="center" wrapText="1"/>
    </xf>
    <xf numFmtId="184" fontId="0" fillId="0" borderId="1" xfId="0" applyNumberFormat="1" applyBorder="1">
      <alignment vertical="center"/>
    </xf>
    <xf numFmtId="184" fontId="1" fillId="0" borderId="1" xfId="8" applyNumberFormat="1" applyFont="1" applyFill="1" applyBorder="1" applyAlignment="1">
      <alignment horizontal="right" vertical="center" wrapText="1"/>
    </xf>
    <xf numFmtId="184" fontId="1" fillId="0" borderId="1" xfId="8" applyNumberFormat="1" applyFont="1" applyFill="1" applyBorder="1" applyAlignment="1" applyProtection="1">
      <alignment horizontal="right" vertical="center" wrapText="1"/>
    </xf>
    <xf numFmtId="0" fontId="7" fillId="0" borderId="0" xfId="8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14" applyFont="1" applyFill="1" applyAlignment="1">
      <alignment horizontal="right" vertical="center"/>
    </xf>
    <xf numFmtId="0" fontId="7" fillId="0" borderId="0" xfId="13" applyFont="1" applyFill="1" applyAlignment="1">
      <alignment horizontal="right" vertical="center"/>
    </xf>
    <xf numFmtId="0" fontId="7" fillId="0" borderId="0" xfId="4" applyFont="1" applyFill="1" applyAlignment="1">
      <alignment horizontal="right" vertical="center"/>
    </xf>
    <xf numFmtId="0" fontId="7" fillId="0" borderId="0" xfId="6" applyFont="1" applyFill="1" applyAlignment="1">
      <alignment horizontal="right" vertical="center"/>
    </xf>
    <xf numFmtId="0" fontId="7" fillId="0" borderId="0" xfId="11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right" vertical="center"/>
    </xf>
    <xf numFmtId="49" fontId="1" fillId="0" borderId="1" xfId="7" applyNumberFormat="1" applyFont="1" applyFill="1" applyBorder="1" applyAlignment="1">
      <alignment horizontal="justify" vertical="center"/>
    </xf>
    <xf numFmtId="0" fontId="1" fillId="0" borderId="1" xfId="7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84" fontId="1" fillId="0" borderId="2" xfId="0" applyNumberFormat="1" applyFont="1" applyFill="1" applyBorder="1" applyAlignment="1">
      <alignment horizontal="right" vertical="center"/>
    </xf>
    <xf numFmtId="184" fontId="0" fillId="0" borderId="1" xfId="0" applyNumberFormat="1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18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84" fontId="6" fillId="0" borderId="1" xfId="0" applyNumberFormat="1" applyFont="1" applyFill="1" applyBorder="1" applyAlignment="1">
      <alignment horizontal="right" vertical="center"/>
    </xf>
    <xf numFmtId="184" fontId="7" fillId="0" borderId="1" xfId="0" applyNumberFormat="1" applyFont="1" applyFill="1" applyBorder="1" applyAlignment="1">
      <alignment horizontal="right" vertical="center"/>
    </xf>
    <xf numFmtId="49" fontId="1" fillId="0" borderId="1" xfId="2" applyNumberFormat="1" applyFont="1" applyFill="1" applyBorder="1" applyAlignment="1">
      <alignment horizontal="left" vertical="center" wrapText="1"/>
    </xf>
    <xf numFmtId="184" fontId="6" fillId="0" borderId="7" xfId="0" applyNumberFormat="1" applyFont="1" applyFill="1" applyBorder="1" applyAlignment="1">
      <alignment horizontal="right" vertical="center"/>
    </xf>
    <xf numFmtId="0" fontId="1" fillId="0" borderId="0" xfId="3" applyFont="1" applyFill="1"/>
    <xf numFmtId="176" fontId="1" fillId="0" borderId="0" xfId="3" applyNumberFormat="1" applyFont="1" applyFill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6" fontId="4" fillId="0" borderId="0" xfId="3" applyNumberFormat="1" applyFont="1" applyFill="1" applyAlignment="1" applyProtection="1">
      <alignment horizontal="centerContinuous" vertical="center"/>
    </xf>
    <xf numFmtId="49" fontId="1" fillId="0" borderId="5" xfId="3" applyNumberFormat="1" applyFont="1" applyFill="1" applyBorder="1" applyAlignment="1" applyProtection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0" fontId="1" fillId="0" borderId="3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right" vertical="center"/>
    </xf>
    <xf numFmtId="184" fontId="1" fillId="0" borderId="1" xfId="0" applyNumberFormat="1" applyFont="1" applyFill="1" applyBorder="1" applyAlignment="1">
      <alignment horizontal="right" vertical="center"/>
    </xf>
    <xf numFmtId="184" fontId="1" fillId="0" borderId="1" xfId="5" applyNumberFormat="1" applyFont="1" applyFill="1" applyBorder="1" applyAlignment="1">
      <alignment horizontal="right" vertical="center"/>
    </xf>
    <xf numFmtId="49" fontId="1" fillId="0" borderId="1" xfId="5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49" fontId="1" fillId="2" borderId="1" xfId="5" applyNumberFormat="1" applyFont="1" applyFill="1" applyBorder="1" applyAlignment="1">
      <alignment horizontal="center" vertical="center" wrapText="1"/>
    </xf>
    <xf numFmtId="183" fontId="1" fillId="2" borderId="1" xfId="5" applyNumberFormat="1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4" fontId="1" fillId="0" borderId="1" xfId="2" applyNumberFormat="1" applyFont="1" applyFill="1" applyBorder="1" applyAlignment="1">
      <alignment horizontal="right" vertical="center"/>
    </xf>
    <xf numFmtId="49" fontId="1" fillId="0" borderId="1" xfId="2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82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83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1" fillId="0" borderId="8" xfId="7" applyNumberFormat="1" applyFont="1" applyFill="1" applyBorder="1" applyAlignment="1" applyProtection="1">
      <alignment horizontal="center" vertical="center"/>
    </xf>
    <xf numFmtId="0" fontId="1" fillId="0" borderId="3" xfId="7" applyNumberFormat="1" applyFont="1" applyFill="1" applyBorder="1" applyAlignment="1" applyProtection="1">
      <alignment horizontal="center" vertical="center"/>
    </xf>
    <xf numFmtId="0" fontId="2" fillId="0" borderId="0" xfId="7" applyNumberFormat="1" applyFont="1" applyFill="1" applyAlignment="1" applyProtection="1">
      <alignment horizontal="center" vertical="center"/>
    </xf>
    <xf numFmtId="0" fontId="1" fillId="0" borderId="1" xfId="8" applyNumberFormat="1" applyFont="1" applyFill="1" applyBorder="1" applyAlignment="1" applyProtection="1">
      <alignment horizontal="center" vertical="center"/>
    </xf>
    <xf numFmtId="0" fontId="2" fillId="0" borderId="0" xfId="8" applyFont="1" applyFill="1" applyAlignment="1">
      <alignment horizontal="center" vertical="center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49" fontId="1" fillId="0" borderId="10" xfId="14" applyNumberFormat="1" applyFont="1" applyBorder="1" applyAlignment="1">
      <alignment horizontal="center" vertical="center" wrapText="1"/>
    </xf>
    <xf numFmtId="49" fontId="1" fillId="0" borderId="1" xfId="14" applyNumberFormat="1" applyFont="1" applyBorder="1" applyAlignment="1">
      <alignment horizontal="center" vertical="center" wrapText="1"/>
    </xf>
    <xf numFmtId="49" fontId="1" fillId="0" borderId="3" xfId="14" applyNumberFormat="1" applyFont="1" applyBorder="1" applyAlignment="1">
      <alignment horizontal="center" vertical="center" wrapText="1"/>
    </xf>
    <xf numFmtId="49" fontId="1" fillId="0" borderId="1" xfId="14" applyNumberFormat="1" applyFont="1" applyFill="1" applyBorder="1" applyAlignment="1">
      <alignment horizontal="center" vertical="center" wrapText="1"/>
    </xf>
    <xf numFmtId="49" fontId="1" fillId="0" borderId="9" xfId="14" applyNumberFormat="1" applyFont="1" applyBorder="1" applyAlignment="1">
      <alignment horizontal="center" vertical="center" wrapText="1"/>
    </xf>
    <xf numFmtId="0" fontId="5" fillId="0" borderId="11" xfId="9" applyNumberFormat="1" applyFont="1" applyFill="1" applyBorder="1" applyAlignment="1" applyProtection="1">
      <alignment horizontal="center" vertical="center" wrapText="1"/>
    </xf>
    <xf numFmtId="0" fontId="5" fillId="0" borderId="11" xfId="9" applyFont="1" applyFill="1" applyBorder="1" applyAlignment="1">
      <alignment horizontal="center" vertical="center" wrapText="1"/>
    </xf>
    <xf numFmtId="0" fontId="1" fillId="0" borderId="1" xfId="14" applyNumberFormat="1" applyFont="1" applyFill="1" applyBorder="1" applyAlignment="1" applyProtection="1">
      <alignment horizontal="center" vertical="center" wrapText="1"/>
    </xf>
    <xf numFmtId="0" fontId="1" fillId="0" borderId="3" xfId="14" applyNumberFormat="1" applyFont="1" applyFill="1" applyBorder="1" applyAlignment="1" applyProtection="1">
      <alignment horizontal="center" vertical="center" wrapText="1"/>
    </xf>
    <xf numFmtId="49" fontId="1" fillId="0" borderId="5" xfId="14" applyNumberFormat="1" applyFont="1" applyBorder="1" applyAlignment="1">
      <alignment horizontal="center" vertical="center" wrapText="1"/>
    </xf>
    <xf numFmtId="49" fontId="1" fillId="0" borderId="1" xfId="13" applyNumberFormat="1" applyFont="1" applyFill="1" applyBorder="1" applyAlignment="1" applyProtection="1">
      <alignment horizontal="center" vertical="center" wrapText="1"/>
    </xf>
    <xf numFmtId="49" fontId="1" fillId="2" borderId="1" xfId="13" applyNumberFormat="1" applyFont="1" applyFill="1" applyBorder="1" applyAlignment="1" applyProtection="1">
      <alignment horizontal="center" vertical="center" wrapText="1"/>
    </xf>
    <xf numFmtId="0" fontId="1" fillId="0" borderId="1" xfId="13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3" xfId="4" applyNumberFormat="1" applyFont="1" applyBorder="1" applyAlignment="1">
      <alignment horizontal="center" vertical="center" wrapText="1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2" borderId="1" xfId="6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>
      <alignment horizontal="center" vertical="center" wrapText="1"/>
    </xf>
    <xf numFmtId="49" fontId="1" fillId="2" borderId="10" xfId="6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5" fillId="2" borderId="3" xfId="6" applyNumberFormat="1" applyFont="1" applyFill="1" applyBorder="1" applyAlignment="1">
      <alignment horizontal="center" vertical="center" wrapText="1"/>
    </xf>
    <xf numFmtId="49" fontId="5" fillId="2" borderId="5" xfId="6" applyNumberFormat="1" applyFont="1" applyFill="1" applyBorder="1" applyAlignment="1">
      <alignment horizontal="center" vertical="center" wrapText="1"/>
    </xf>
    <xf numFmtId="49" fontId="1" fillId="2" borderId="3" xfId="6" applyNumberFormat="1" applyFont="1" applyFill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49" fontId="1" fillId="0" borderId="5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0" borderId="10" xfId="3" applyNumberFormat="1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0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3" xfId="11" applyNumberFormat="1" applyFont="1" applyFill="1" applyBorder="1" applyAlignment="1" applyProtection="1">
      <alignment horizontal="center" vertical="center" wrapText="1"/>
    </xf>
    <xf numFmtId="49" fontId="1" fillId="0" borderId="5" xfId="11" applyNumberFormat="1" applyFont="1" applyFill="1" applyBorder="1" applyAlignment="1" applyProtection="1">
      <alignment horizontal="center" vertical="center" wrapText="1"/>
    </xf>
    <xf numFmtId="49" fontId="1" fillId="0" borderId="3" xfId="11" applyNumberFormat="1" applyFont="1" applyBorder="1" applyAlignment="1">
      <alignment horizontal="center" vertical="center" wrapText="1"/>
    </xf>
    <xf numFmtId="49" fontId="1" fillId="0" borderId="5" xfId="11" applyNumberFormat="1" applyFont="1" applyBorder="1" applyAlignment="1">
      <alignment horizontal="center" vertical="center" wrapText="1"/>
    </xf>
    <xf numFmtId="0" fontId="5" fillId="0" borderId="11" xfId="10" applyNumberFormat="1" applyFont="1" applyFill="1" applyBorder="1" applyAlignment="1" applyProtection="1">
      <alignment horizontal="center" vertical="center" wrapText="1"/>
    </xf>
    <xf numFmtId="0" fontId="13" fillId="0" borderId="11" xfId="1" applyBorder="1" applyAlignment="1">
      <alignment vertical="center" wrapText="1"/>
    </xf>
    <xf numFmtId="0" fontId="5" fillId="0" borderId="11" xfId="1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2" borderId="3" xfId="12" applyNumberFormat="1" applyFont="1" applyFill="1" applyBorder="1" applyAlignment="1">
      <alignment horizontal="center" vertical="center" wrapText="1"/>
    </xf>
    <xf numFmtId="49" fontId="3" fillId="2" borderId="5" xfId="12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3" xfId="1"/>
    <cellStyle name="常规 3 2" xfId="15"/>
    <cellStyle name="常规_车辆情况表" xfId="2"/>
    <cellStyle name="常规_对个人和家庭的补助" xfId="3"/>
    <cellStyle name="常规_工资福利支出" xfId="4"/>
    <cellStyle name="常规_其他人员情况表" xfId="5"/>
    <cellStyle name="常规_商品和服务支出" xfId="6"/>
    <cellStyle name="常规_收支分科目" xfId="7"/>
    <cellStyle name="常规_收支总表" xfId="8"/>
    <cellStyle name="常规_收支总表 2" xfId="9"/>
    <cellStyle name="常规_收支总表 3" xfId="10"/>
    <cellStyle name="常规_项目支出" xfId="11"/>
    <cellStyle name="常规_在职人员情况表" xfId="12"/>
    <cellStyle name="常规_支出分类汇总" xfId="13"/>
    <cellStyle name="常规_支出总表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>
      <selection activeCell="D21" sqref="D21"/>
    </sheetView>
  </sheetViews>
  <sheetFormatPr defaultRowHeight="14.25"/>
  <cols>
    <col min="1" max="1" width="4.5" customWidth="1"/>
    <col min="2" max="2" width="17.25" customWidth="1"/>
    <col min="3" max="3" width="16.625" customWidth="1"/>
    <col min="4" max="4" width="15.125" customWidth="1"/>
    <col min="5" max="5" width="16.625" customWidth="1"/>
    <col min="6" max="6" width="11.75" customWidth="1"/>
  </cols>
  <sheetData>
    <row r="1" spans="1:6" ht="14.25" customHeight="1"/>
    <row r="2" spans="1:6" ht="14.25" customHeight="1"/>
    <row r="3" spans="1:6" ht="14.25" customHeight="1"/>
    <row r="4" spans="1:6" ht="14.25" customHeight="1"/>
    <row r="5" spans="1:6" ht="35.25" customHeight="1">
      <c r="A5" s="188" t="s">
        <v>231</v>
      </c>
      <c r="B5" s="188"/>
      <c r="C5" s="188"/>
      <c r="D5" s="188"/>
      <c r="E5" s="188"/>
      <c r="F5" s="188"/>
    </row>
    <row r="6" spans="1:6" ht="14.25" customHeight="1"/>
    <row r="7" spans="1:6" ht="14.25" customHeight="1"/>
    <row r="8" spans="1:6" ht="14.25" customHeight="1"/>
    <row r="9" spans="1:6" s="140" customFormat="1" ht="18.75">
      <c r="B9" s="141" t="s">
        <v>228</v>
      </c>
      <c r="D9" s="186" t="s">
        <v>233</v>
      </c>
      <c r="E9" s="186"/>
    </row>
    <row r="10" spans="1:6" ht="18.75">
      <c r="B10" s="138"/>
    </row>
    <row r="11" spans="1:6" ht="18.75">
      <c r="B11" s="138"/>
    </row>
    <row r="12" spans="1:6" ht="18.75">
      <c r="B12" s="138"/>
    </row>
    <row r="13" spans="1:6" ht="18.75">
      <c r="B13" s="138" t="s">
        <v>229</v>
      </c>
      <c r="D13" s="187" t="s">
        <v>224</v>
      </c>
      <c r="E13" s="187"/>
    </row>
    <row r="14" spans="1:6" ht="18.75">
      <c r="B14" s="138"/>
    </row>
    <row r="15" spans="1:6" ht="18.75">
      <c r="B15" s="138"/>
    </row>
    <row r="16" spans="1:6" ht="18.75">
      <c r="B16" s="138"/>
    </row>
    <row r="17" spans="2:2" ht="18.75">
      <c r="B17" s="138" t="s">
        <v>225</v>
      </c>
    </row>
    <row r="18" spans="2:2" ht="18.75">
      <c r="B18" s="138"/>
    </row>
    <row r="19" spans="2:2" ht="18.75">
      <c r="B19" s="138"/>
    </row>
    <row r="20" spans="2:2" ht="18.75">
      <c r="B20" s="138"/>
    </row>
    <row r="21" spans="2:2" ht="18.75">
      <c r="B21" s="138" t="s">
        <v>226</v>
      </c>
    </row>
    <row r="22" spans="2:2" ht="18.75">
      <c r="B22" s="138"/>
    </row>
    <row r="23" spans="2:2" ht="18.75">
      <c r="B23" s="138"/>
    </row>
    <row r="24" spans="2:2" ht="18.75">
      <c r="B24" s="138"/>
    </row>
    <row r="25" spans="2:2" ht="18.75">
      <c r="B25" s="138" t="s">
        <v>227</v>
      </c>
    </row>
  </sheetData>
  <sheetProtection formatCells="0" formatColumns="0" formatRows="0"/>
  <mergeCells count="3">
    <mergeCell ref="D9:E9"/>
    <mergeCell ref="D13:E13"/>
    <mergeCell ref="A5:F5"/>
  </mergeCells>
  <phoneticPr fontId="7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/>
  </sheetViews>
  <sheetFormatPr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5" width="8" customWidth="1"/>
  </cols>
  <sheetData>
    <row r="1" spans="1:17" ht="14.25" customHeight="1">
      <c r="A1" s="74"/>
      <c r="B1" s="75"/>
      <c r="C1" s="75"/>
      <c r="D1" s="76"/>
      <c r="E1" s="77"/>
      <c r="F1" s="77"/>
      <c r="G1" s="78"/>
      <c r="H1" s="78"/>
      <c r="I1" s="78"/>
      <c r="J1" s="79"/>
      <c r="K1" s="80"/>
      <c r="L1" s="80"/>
      <c r="M1" s="80"/>
      <c r="N1" s="81"/>
      <c r="Q1" s="80" t="s">
        <v>104</v>
      </c>
    </row>
    <row r="2" spans="1:17" ht="20.25" customHeight="1">
      <c r="A2" s="82" t="s">
        <v>77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Q2" s="82"/>
    </row>
    <row r="3" spans="1:17" ht="15" customHeight="1">
      <c r="A3" s="83"/>
      <c r="B3" s="84"/>
      <c r="C3" s="84"/>
      <c r="D3" s="85"/>
      <c r="E3" s="86"/>
      <c r="F3" s="86"/>
      <c r="G3" s="87"/>
      <c r="H3" s="87"/>
      <c r="I3" s="87"/>
      <c r="J3" s="88"/>
      <c r="K3" s="88"/>
      <c r="L3" s="88"/>
      <c r="M3" s="88"/>
      <c r="N3" s="89"/>
      <c r="Q3" s="137" t="s">
        <v>222</v>
      </c>
    </row>
    <row r="4" spans="1:17" ht="19.5" customHeight="1">
      <c r="A4" s="233" t="s">
        <v>116</v>
      </c>
      <c r="B4" s="233"/>
      <c r="C4" s="233"/>
      <c r="D4" s="234" t="s">
        <v>78</v>
      </c>
      <c r="E4" s="235" t="s">
        <v>83</v>
      </c>
      <c r="F4" s="238" t="s">
        <v>221</v>
      </c>
      <c r="G4" s="233" t="s">
        <v>125</v>
      </c>
      <c r="H4" s="236" t="s">
        <v>124</v>
      </c>
      <c r="I4" s="233" t="s">
        <v>84</v>
      </c>
      <c r="J4" s="233" t="s">
        <v>72</v>
      </c>
      <c r="K4" s="233" t="s">
        <v>97</v>
      </c>
      <c r="L4" s="240" t="s">
        <v>176</v>
      </c>
      <c r="M4" s="240" t="s">
        <v>177</v>
      </c>
      <c r="N4" s="242" t="s">
        <v>178</v>
      </c>
      <c r="O4" s="240" t="s">
        <v>60</v>
      </c>
      <c r="P4" s="240" t="s">
        <v>63</v>
      </c>
      <c r="Q4" s="240" t="s">
        <v>41</v>
      </c>
    </row>
    <row r="5" spans="1:17" ht="18.75" customHeight="1">
      <c r="A5" s="90" t="s">
        <v>76</v>
      </c>
      <c r="B5" s="90" t="s">
        <v>98</v>
      </c>
      <c r="C5" s="90" t="s">
        <v>96</v>
      </c>
      <c r="D5" s="235"/>
      <c r="E5" s="235"/>
      <c r="F5" s="239"/>
      <c r="G5" s="233"/>
      <c r="H5" s="237"/>
      <c r="I5" s="233"/>
      <c r="J5" s="233"/>
      <c r="K5" s="233"/>
      <c r="L5" s="241"/>
      <c r="M5" s="241"/>
      <c r="N5" s="241"/>
      <c r="O5" s="241"/>
      <c r="P5" s="241"/>
      <c r="Q5" s="241"/>
    </row>
    <row r="6" spans="1:17" ht="14.25" customHeight="1">
      <c r="A6" s="91" t="s">
        <v>89</v>
      </c>
      <c r="B6" s="91" t="s">
        <v>89</v>
      </c>
      <c r="C6" s="91" t="s">
        <v>89</v>
      </c>
      <c r="D6" s="91" t="s">
        <v>89</v>
      </c>
      <c r="E6" s="92" t="s">
        <v>89</v>
      </c>
      <c r="F6" s="92" t="s">
        <v>89</v>
      </c>
      <c r="G6" s="93">
        <v>1</v>
      </c>
      <c r="H6" s="93">
        <v>2</v>
      </c>
      <c r="I6" s="93">
        <v>3</v>
      </c>
      <c r="J6" s="93">
        <v>4</v>
      </c>
      <c r="K6" s="93">
        <v>5</v>
      </c>
      <c r="L6" s="93">
        <v>6</v>
      </c>
      <c r="M6" s="93">
        <v>7</v>
      </c>
      <c r="N6" s="93">
        <v>8</v>
      </c>
      <c r="O6" s="93">
        <v>9</v>
      </c>
      <c r="P6" s="93">
        <v>10</v>
      </c>
      <c r="Q6" s="93">
        <v>11</v>
      </c>
    </row>
    <row r="7" spans="1:17" s="140" customFormat="1" ht="14.25" customHeight="1">
      <c r="A7" s="151"/>
      <c r="B7" s="151"/>
      <c r="C7" s="151"/>
      <c r="D7" s="151"/>
      <c r="E7" s="152" t="s">
        <v>234</v>
      </c>
      <c r="F7" s="152"/>
      <c r="G7" s="152"/>
      <c r="H7" s="151"/>
      <c r="I7" s="151"/>
      <c r="J7" s="151"/>
      <c r="K7" s="153">
        <v>819.44</v>
      </c>
      <c r="L7" s="153">
        <v>819.44</v>
      </c>
      <c r="M7" s="153">
        <v>0</v>
      </c>
      <c r="N7" s="153">
        <v>0</v>
      </c>
      <c r="O7" s="156">
        <v>0</v>
      </c>
      <c r="P7" s="156">
        <v>0</v>
      </c>
      <c r="Q7" s="156">
        <v>0</v>
      </c>
    </row>
    <row r="8" spans="1:17" ht="14.25" customHeight="1">
      <c r="A8" s="151"/>
      <c r="B8" s="151"/>
      <c r="C8" s="151"/>
      <c r="D8" s="151" t="s">
        <v>235</v>
      </c>
      <c r="E8" s="152" t="s">
        <v>232</v>
      </c>
      <c r="F8" s="152"/>
      <c r="G8" s="152"/>
      <c r="H8" s="151"/>
      <c r="I8" s="151"/>
      <c r="J8" s="151"/>
      <c r="K8" s="153">
        <v>819.44</v>
      </c>
      <c r="L8" s="153">
        <v>819.44</v>
      </c>
      <c r="M8" s="153">
        <v>0</v>
      </c>
      <c r="N8" s="153">
        <v>0</v>
      </c>
      <c r="O8" s="156">
        <v>0</v>
      </c>
      <c r="P8" s="156">
        <v>0</v>
      </c>
      <c r="Q8" s="156">
        <v>0</v>
      </c>
    </row>
    <row r="9" spans="1:17" ht="14.25" customHeight="1">
      <c r="A9" s="151" t="s">
        <v>236</v>
      </c>
      <c r="B9" s="151" t="s">
        <v>237</v>
      </c>
      <c r="C9" s="151" t="s">
        <v>241</v>
      </c>
      <c r="D9" s="151" t="s">
        <v>239</v>
      </c>
      <c r="E9" s="152" t="s">
        <v>242</v>
      </c>
      <c r="F9" s="152" t="s">
        <v>263</v>
      </c>
      <c r="G9" s="152" t="s">
        <v>263</v>
      </c>
      <c r="H9" s="151" t="s">
        <v>264</v>
      </c>
      <c r="I9" s="151" t="s">
        <v>265</v>
      </c>
      <c r="J9" s="151" t="s">
        <v>266</v>
      </c>
      <c r="K9" s="153">
        <v>28.6</v>
      </c>
      <c r="L9" s="153">
        <v>28.6</v>
      </c>
      <c r="M9" s="153">
        <v>0</v>
      </c>
      <c r="N9" s="153">
        <v>0</v>
      </c>
      <c r="O9" s="156">
        <v>0</v>
      </c>
      <c r="P9" s="156">
        <v>0</v>
      </c>
      <c r="Q9" s="156">
        <v>0</v>
      </c>
    </row>
    <row r="10" spans="1:17" ht="14.25" customHeight="1">
      <c r="A10" s="151" t="s">
        <v>236</v>
      </c>
      <c r="B10" s="151" t="s">
        <v>237</v>
      </c>
      <c r="C10" s="151" t="s">
        <v>241</v>
      </c>
      <c r="D10" s="151" t="s">
        <v>239</v>
      </c>
      <c r="E10" s="152" t="s">
        <v>242</v>
      </c>
      <c r="F10" s="152" t="s">
        <v>267</v>
      </c>
      <c r="G10" s="152" t="s">
        <v>267</v>
      </c>
      <c r="H10" s="151" t="s">
        <v>264</v>
      </c>
      <c r="I10" s="151" t="s">
        <v>265</v>
      </c>
      <c r="J10" s="151" t="s">
        <v>266</v>
      </c>
      <c r="K10" s="153">
        <v>3.5</v>
      </c>
      <c r="L10" s="153">
        <v>3.5</v>
      </c>
      <c r="M10" s="153">
        <v>0</v>
      </c>
      <c r="N10" s="153">
        <v>0</v>
      </c>
      <c r="O10" s="156">
        <v>0</v>
      </c>
      <c r="P10" s="156">
        <v>0</v>
      </c>
      <c r="Q10" s="156">
        <v>0</v>
      </c>
    </row>
    <row r="11" spans="1:17" ht="14.25" customHeight="1">
      <c r="A11" s="151" t="s">
        <v>236</v>
      </c>
      <c r="B11" s="151" t="s">
        <v>237</v>
      </c>
      <c r="C11" s="151" t="s">
        <v>241</v>
      </c>
      <c r="D11" s="151" t="s">
        <v>239</v>
      </c>
      <c r="E11" s="152" t="s">
        <v>242</v>
      </c>
      <c r="F11" s="152" t="s">
        <v>268</v>
      </c>
      <c r="G11" s="152" t="s">
        <v>268</v>
      </c>
      <c r="H11" s="151" t="s">
        <v>264</v>
      </c>
      <c r="I11" s="151" t="s">
        <v>265</v>
      </c>
      <c r="J11" s="151" t="s">
        <v>266</v>
      </c>
      <c r="K11" s="153">
        <v>3.5</v>
      </c>
      <c r="L11" s="153">
        <v>3.5</v>
      </c>
      <c r="M11" s="153">
        <v>0</v>
      </c>
      <c r="N11" s="153">
        <v>0</v>
      </c>
      <c r="O11" s="156">
        <v>0</v>
      </c>
      <c r="P11" s="156">
        <v>0</v>
      </c>
      <c r="Q11" s="156">
        <v>0</v>
      </c>
    </row>
    <row r="12" spans="1:17" ht="14.25" customHeight="1">
      <c r="A12" s="151" t="s">
        <v>236</v>
      </c>
      <c r="B12" s="151" t="s">
        <v>237</v>
      </c>
      <c r="C12" s="151" t="s">
        <v>241</v>
      </c>
      <c r="D12" s="151" t="s">
        <v>239</v>
      </c>
      <c r="E12" s="152" t="s">
        <v>242</v>
      </c>
      <c r="F12" s="152" t="s">
        <v>269</v>
      </c>
      <c r="G12" s="152" t="s">
        <v>269</v>
      </c>
      <c r="H12" s="151" t="s">
        <v>264</v>
      </c>
      <c r="I12" s="151" t="s">
        <v>265</v>
      </c>
      <c r="J12" s="151" t="s">
        <v>266</v>
      </c>
      <c r="K12" s="153">
        <v>15.6</v>
      </c>
      <c r="L12" s="153">
        <v>15.6</v>
      </c>
      <c r="M12" s="153">
        <v>0</v>
      </c>
      <c r="N12" s="153">
        <v>0</v>
      </c>
      <c r="O12" s="156">
        <v>0</v>
      </c>
      <c r="P12" s="156">
        <v>0</v>
      </c>
      <c r="Q12" s="156">
        <v>0</v>
      </c>
    </row>
    <row r="13" spans="1:17" ht="14.25" customHeight="1">
      <c r="A13" s="151" t="s">
        <v>236</v>
      </c>
      <c r="B13" s="151" t="s">
        <v>237</v>
      </c>
      <c r="C13" s="151" t="s">
        <v>241</v>
      </c>
      <c r="D13" s="151" t="s">
        <v>239</v>
      </c>
      <c r="E13" s="152" t="s">
        <v>242</v>
      </c>
      <c r="F13" s="152" t="s">
        <v>270</v>
      </c>
      <c r="G13" s="152" t="s">
        <v>270</v>
      </c>
      <c r="H13" s="151" t="s">
        <v>264</v>
      </c>
      <c r="I13" s="151" t="s">
        <v>265</v>
      </c>
      <c r="J13" s="151" t="s">
        <v>266</v>
      </c>
      <c r="K13" s="153">
        <v>10.6</v>
      </c>
      <c r="L13" s="153">
        <v>10.6</v>
      </c>
      <c r="M13" s="153">
        <v>0</v>
      </c>
      <c r="N13" s="153">
        <v>0</v>
      </c>
      <c r="O13" s="156">
        <v>0</v>
      </c>
      <c r="P13" s="156">
        <v>0</v>
      </c>
      <c r="Q13" s="156">
        <v>0</v>
      </c>
    </row>
    <row r="14" spans="1:17" ht="14.25" customHeight="1">
      <c r="A14" s="151" t="s">
        <v>236</v>
      </c>
      <c r="B14" s="151" t="s">
        <v>241</v>
      </c>
      <c r="C14" s="151" t="s">
        <v>241</v>
      </c>
      <c r="D14" s="151" t="s">
        <v>239</v>
      </c>
      <c r="E14" s="152" t="s">
        <v>243</v>
      </c>
      <c r="F14" s="152" t="s">
        <v>271</v>
      </c>
      <c r="G14" s="152" t="s">
        <v>271</v>
      </c>
      <c r="H14" s="151" t="s">
        <v>264</v>
      </c>
      <c r="I14" s="151" t="s">
        <v>265</v>
      </c>
      <c r="J14" s="151" t="s">
        <v>266</v>
      </c>
      <c r="K14" s="153">
        <v>3.1</v>
      </c>
      <c r="L14" s="153">
        <v>3.1</v>
      </c>
      <c r="M14" s="153">
        <v>0</v>
      </c>
      <c r="N14" s="153">
        <v>0</v>
      </c>
      <c r="O14" s="156">
        <v>0</v>
      </c>
      <c r="P14" s="156">
        <v>0</v>
      </c>
      <c r="Q14" s="156">
        <v>0</v>
      </c>
    </row>
    <row r="15" spans="1:17" ht="14.25" customHeight="1">
      <c r="A15" s="151" t="s">
        <v>236</v>
      </c>
      <c r="B15" s="151" t="s">
        <v>241</v>
      </c>
      <c r="C15" s="151" t="s">
        <v>241</v>
      </c>
      <c r="D15" s="151" t="s">
        <v>239</v>
      </c>
      <c r="E15" s="152" t="s">
        <v>243</v>
      </c>
      <c r="F15" s="152" t="s">
        <v>272</v>
      </c>
      <c r="G15" s="152" t="s">
        <v>272</v>
      </c>
      <c r="H15" s="151" t="s">
        <v>264</v>
      </c>
      <c r="I15" s="151" t="s">
        <v>265</v>
      </c>
      <c r="J15" s="151" t="s">
        <v>266</v>
      </c>
      <c r="K15" s="153">
        <v>400</v>
      </c>
      <c r="L15" s="153">
        <v>400</v>
      </c>
      <c r="M15" s="153">
        <v>0</v>
      </c>
      <c r="N15" s="153">
        <v>0</v>
      </c>
      <c r="O15" s="156">
        <v>0</v>
      </c>
      <c r="P15" s="156">
        <v>0</v>
      </c>
      <c r="Q15" s="156">
        <v>0</v>
      </c>
    </row>
    <row r="16" spans="1:17" ht="14.25" customHeight="1">
      <c r="A16" s="151" t="s">
        <v>236</v>
      </c>
      <c r="B16" s="151" t="s">
        <v>241</v>
      </c>
      <c r="C16" s="151" t="s">
        <v>241</v>
      </c>
      <c r="D16" s="151" t="s">
        <v>239</v>
      </c>
      <c r="E16" s="152" t="s">
        <v>243</v>
      </c>
      <c r="F16" s="152" t="s">
        <v>273</v>
      </c>
      <c r="G16" s="152" t="s">
        <v>274</v>
      </c>
      <c r="H16" s="151" t="s">
        <v>264</v>
      </c>
      <c r="I16" s="151" t="s">
        <v>265</v>
      </c>
      <c r="J16" s="151" t="s">
        <v>266</v>
      </c>
      <c r="K16" s="153">
        <v>295.39999999999998</v>
      </c>
      <c r="L16" s="153">
        <v>295.39999999999998</v>
      </c>
      <c r="M16" s="153">
        <v>0</v>
      </c>
      <c r="N16" s="153">
        <v>0</v>
      </c>
      <c r="O16" s="156">
        <v>0</v>
      </c>
      <c r="P16" s="156">
        <v>0</v>
      </c>
      <c r="Q16" s="156">
        <v>0</v>
      </c>
    </row>
    <row r="17" spans="1:17" ht="14.25" customHeight="1">
      <c r="A17" s="151" t="s">
        <v>236</v>
      </c>
      <c r="B17" s="151" t="s">
        <v>241</v>
      </c>
      <c r="C17" s="151" t="s">
        <v>241</v>
      </c>
      <c r="D17" s="151" t="s">
        <v>239</v>
      </c>
      <c r="E17" s="152" t="s">
        <v>243</v>
      </c>
      <c r="F17" s="152" t="s">
        <v>275</v>
      </c>
      <c r="G17" s="152" t="s">
        <v>275</v>
      </c>
      <c r="H17" s="151" t="s">
        <v>264</v>
      </c>
      <c r="I17" s="151" t="s">
        <v>265</v>
      </c>
      <c r="J17" s="151" t="s">
        <v>265</v>
      </c>
      <c r="K17" s="153">
        <v>59.14</v>
      </c>
      <c r="L17" s="153">
        <v>59.14</v>
      </c>
      <c r="M17" s="153">
        <v>0</v>
      </c>
      <c r="N17" s="153">
        <v>0</v>
      </c>
      <c r="O17" s="156">
        <v>0</v>
      </c>
      <c r="P17" s="156">
        <v>0</v>
      </c>
      <c r="Q17" s="156">
        <v>0</v>
      </c>
    </row>
  </sheetData>
  <sheetProtection formatCells="0" formatColumns="0" formatRows="0"/>
  <mergeCells count="15"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workbookViewId="0"/>
  </sheetViews>
  <sheetFormatPr defaultRowHeight="14.25"/>
  <cols>
    <col min="1" max="1" width="9.125" customWidth="1"/>
    <col min="2" max="2" width="20.875" customWidth="1"/>
    <col min="3" max="3" width="14" customWidth="1"/>
    <col min="4" max="4" width="14.625" customWidth="1"/>
    <col min="5" max="6" width="9.75" customWidth="1"/>
    <col min="7" max="7" width="9" customWidth="1"/>
    <col min="8" max="8" width="9.875" customWidth="1"/>
    <col min="9" max="16" width="11" customWidth="1"/>
    <col min="17" max="17" width="14.125" customWidth="1"/>
  </cols>
  <sheetData>
    <row r="1" spans="1:17" ht="14.25" customHeight="1">
      <c r="Q1" s="23" t="s">
        <v>137</v>
      </c>
    </row>
    <row r="2" spans="1:17" ht="28.5" customHeight="1">
      <c r="A2" s="139" t="s">
        <v>230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14.25" customHeight="1">
      <c r="Q3" s="23" t="s">
        <v>136</v>
      </c>
    </row>
    <row r="4" spans="1:17" ht="17.25" customHeight="1">
      <c r="A4" s="243" t="s">
        <v>118</v>
      </c>
      <c r="B4" s="243" t="s">
        <v>119</v>
      </c>
      <c r="C4" s="245" t="s">
        <v>132</v>
      </c>
      <c r="D4" s="245" t="s">
        <v>209</v>
      </c>
      <c r="E4" s="245" t="s">
        <v>130</v>
      </c>
      <c r="F4" s="245" t="s">
        <v>127</v>
      </c>
      <c r="G4" s="245" t="s">
        <v>210</v>
      </c>
      <c r="H4" s="245" t="s">
        <v>131</v>
      </c>
      <c r="I4" s="245" t="s">
        <v>211</v>
      </c>
      <c r="J4" s="245" t="s">
        <v>126</v>
      </c>
      <c r="K4" s="245" t="s">
        <v>66</v>
      </c>
      <c r="L4" s="245" t="s">
        <v>133</v>
      </c>
      <c r="M4" s="245" t="s">
        <v>128</v>
      </c>
      <c r="N4" s="245" t="s">
        <v>196</v>
      </c>
      <c r="O4" s="245" t="s">
        <v>212</v>
      </c>
      <c r="P4" s="245" t="s">
        <v>213</v>
      </c>
      <c r="Q4" s="245" t="s">
        <v>214</v>
      </c>
    </row>
    <row r="5" spans="1:17" ht="28.5" customHeight="1">
      <c r="A5" s="244"/>
      <c r="B5" s="244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ht="14.25" customHeight="1">
      <c r="A6" s="94" t="s">
        <v>152</v>
      </c>
      <c r="B6" s="94" t="s">
        <v>152</v>
      </c>
      <c r="C6" s="94" t="s">
        <v>139</v>
      </c>
      <c r="D6" s="95" t="s">
        <v>138</v>
      </c>
      <c r="E6" s="94" t="s">
        <v>138</v>
      </c>
      <c r="F6" s="94" t="s">
        <v>138</v>
      </c>
      <c r="G6" s="94" t="s">
        <v>138</v>
      </c>
      <c r="H6" s="94" t="s">
        <v>138</v>
      </c>
      <c r="I6" s="94" t="s">
        <v>138</v>
      </c>
      <c r="J6" s="94">
        <v>1</v>
      </c>
      <c r="K6" s="94">
        <v>13</v>
      </c>
      <c r="L6" s="94">
        <v>14</v>
      </c>
      <c r="M6" s="94">
        <v>15</v>
      </c>
      <c r="N6" s="94">
        <v>16</v>
      </c>
      <c r="O6" s="94">
        <v>17</v>
      </c>
      <c r="P6" s="94">
        <v>18</v>
      </c>
      <c r="Q6" s="94">
        <v>19</v>
      </c>
    </row>
    <row r="7" spans="1:17" s="140" customFormat="1" ht="14.25" customHeight="1">
      <c r="A7" s="151"/>
      <c r="B7" s="152" t="s">
        <v>234</v>
      </c>
      <c r="C7" s="152"/>
      <c r="D7" s="151"/>
      <c r="E7" s="151"/>
      <c r="F7" s="151"/>
      <c r="G7" s="151"/>
      <c r="H7" s="151"/>
      <c r="I7" s="165">
        <v>27785</v>
      </c>
      <c r="J7" s="165">
        <v>47235.7</v>
      </c>
      <c r="K7" s="165">
        <v>35002</v>
      </c>
      <c r="L7" s="165">
        <v>5870</v>
      </c>
      <c r="M7" s="165">
        <v>1865</v>
      </c>
      <c r="N7" s="165">
        <v>0</v>
      </c>
      <c r="O7" s="165">
        <v>0</v>
      </c>
      <c r="P7" s="165">
        <v>12080</v>
      </c>
      <c r="Q7" s="165">
        <v>0</v>
      </c>
    </row>
    <row r="8" spans="1:17" ht="14.25" customHeight="1">
      <c r="A8" s="151" t="s">
        <v>235</v>
      </c>
      <c r="B8" s="152" t="s">
        <v>232</v>
      </c>
      <c r="C8" s="152" t="s">
        <v>276</v>
      </c>
      <c r="D8" s="151" t="s">
        <v>277</v>
      </c>
      <c r="E8" s="151" t="s">
        <v>278</v>
      </c>
      <c r="F8" s="151" t="s">
        <v>279</v>
      </c>
      <c r="G8" s="151"/>
      <c r="H8" s="151" t="s">
        <v>280</v>
      </c>
      <c r="I8" s="165">
        <v>2375</v>
      </c>
      <c r="J8" s="165">
        <v>4037.5</v>
      </c>
      <c r="K8" s="165">
        <v>2991</v>
      </c>
      <c r="L8" s="165">
        <v>540</v>
      </c>
      <c r="M8" s="165">
        <v>136</v>
      </c>
      <c r="N8" s="165">
        <v>0</v>
      </c>
      <c r="O8" s="165">
        <v>0</v>
      </c>
      <c r="P8" s="165">
        <v>1200</v>
      </c>
      <c r="Q8" s="165">
        <v>0</v>
      </c>
    </row>
    <row r="9" spans="1:17" ht="14.25" customHeight="1">
      <c r="A9" s="151" t="s">
        <v>235</v>
      </c>
      <c r="B9" s="152" t="s">
        <v>232</v>
      </c>
      <c r="C9" s="152" t="s">
        <v>281</v>
      </c>
      <c r="D9" s="151" t="s">
        <v>277</v>
      </c>
      <c r="E9" s="151" t="s">
        <v>282</v>
      </c>
      <c r="F9" s="151" t="s">
        <v>279</v>
      </c>
      <c r="G9" s="151"/>
      <c r="H9" s="151" t="s">
        <v>283</v>
      </c>
      <c r="I9" s="165">
        <v>2027</v>
      </c>
      <c r="J9" s="165">
        <v>3445.9</v>
      </c>
      <c r="K9" s="165">
        <v>2875</v>
      </c>
      <c r="L9" s="165">
        <v>450</v>
      </c>
      <c r="M9" s="165">
        <v>91</v>
      </c>
      <c r="N9" s="165">
        <v>0</v>
      </c>
      <c r="O9" s="165">
        <v>0</v>
      </c>
      <c r="P9" s="165">
        <v>1200</v>
      </c>
      <c r="Q9" s="165">
        <v>0</v>
      </c>
    </row>
    <row r="10" spans="1:17" ht="14.25" customHeight="1">
      <c r="A10" s="151" t="s">
        <v>235</v>
      </c>
      <c r="B10" s="152" t="s">
        <v>232</v>
      </c>
      <c r="C10" s="152" t="s">
        <v>284</v>
      </c>
      <c r="D10" s="151" t="s">
        <v>277</v>
      </c>
      <c r="E10" s="151" t="s">
        <v>282</v>
      </c>
      <c r="F10" s="151" t="s">
        <v>279</v>
      </c>
      <c r="G10" s="151"/>
      <c r="H10" s="151" t="s">
        <v>285</v>
      </c>
      <c r="I10" s="165">
        <v>2173</v>
      </c>
      <c r="J10" s="165">
        <v>3694</v>
      </c>
      <c r="K10" s="165">
        <v>2875</v>
      </c>
      <c r="L10" s="165">
        <v>450</v>
      </c>
      <c r="M10" s="165">
        <v>121</v>
      </c>
      <c r="N10" s="165">
        <v>0</v>
      </c>
      <c r="O10" s="165">
        <v>0</v>
      </c>
      <c r="P10" s="165">
        <v>1200</v>
      </c>
      <c r="Q10" s="165">
        <v>0</v>
      </c>
    </row>
    <row r="11" spans="1:17" ht="14.25" customHeight="1">
      <c r="A11" s="151" t="s">
        <v>235</v>
      </c>
      <c r="B11" s="152" t="s">
        <v>232</v>
      </c>
      <c r="C11" s="152" t="s">
        <v>286</v>
      </c>
      <c r="D11" s="151" t="s">
        <v>277</v>
      </c>
      <c r="E11" s="151" t="s">
        <v>278</v>
      </c>
      <c r="F11" s="151" t="s">
        <v>287</v>
      </c>
      <c r="G11" s="151"/>
      <c r="H11" s="151" t="s">
        <v>285</v>
      </c>
      <c r="I11" s="165">
        <v>2732</v>
      </c>
      <c r="J11" s="165">
        <v>4644</v>
      </c>
      <c r="K11" s="165">
        <v>2875</v>
      </c>
      <c r="L11" s="165">
        <v>540</v>
      </c>
      <c r="M11" s="165">
        <v>590</v>
      </c>
      <c r="N11" s="165">
        <v>0</v>
      </c>
      <c r="O11" s="165">
        <v>0</v>
      </c>
      <c r="P11" s="165">
        <v>80</v>
      </c>
      <c r="Q11" s="165">
        <v>0</v>
      </c>
    </row>
    <row r="12" spans="1:17" ht="14.25" customHeight="1">
      <c r="A12" s="151" t="s">
        <v>235</v>
      </c>
      <c r="B12" s="152" t="s">
        <v>232</v>
      </c>
      <c r="C12" s="152" t="s">
        <v>288</v>
      </c>
      <c r="D12" s="151" t="s">
        <v>277</v>
      </c>
      <c r="E12" s="151" t="s">
        <v>289</v>
      </c>
      <c r="F12" s="151" t="s">
        <v>279</v>
      </c>
      <c r="G12" s="151"/>
      <c r="H12" s="151" t="s">
        <v>285</v>
      </c>
      <c r="I12" s="165">
        <v>3518</v>
      </c>
      <c r="J12" s="165">
        <v>5981</v>
      </c>
      <c r="K12" s="165">
        <v>3145</v>
      </c>
      <c r="L12" s="165">
        <v>650</v>
      </c>
      <c r="M12" s="165">
        <v>510</v>
      </c>
      <c r="N12" s="165">
        <v>0</v>
      </c>
      <c r="O12" s="165">
        <v>0</v>
      </c>
      <c r="P12" s="165">
        <v>1200</v>
      </c>
      <c r="Q12" s="165">
        <v>0</v>
      </c>
    </row>
    <row r="13" spans="1:17" ht="14.25" customHeight="1">
      <c r="A13" s="151" t="s">
        <v>235</v>
      </c>
      <c r="B13" s="152" t="s">
        <v>232</v>
      </c>
      <c r="C13" s="152" t="s">
        <v>290</v>
      </c>
      <c r="D13" s="151" t="s">
        <v>277</v>
      </c>
      <c r="E13" s="151" t="s">
        <v>282</v>
      </c>
      <c r="F13" s="151" t="s">
        <v>279</v>
      </c>
      <c r="G13" s="151"/>
      <c r="H13" s="151" t="s">
        <v>283</v>
      </c>
      <c r="I13" s="165">
        <v>2061</v>
      </c>
      <c r="J13" s="165">
        <v>3504</v>
      </c>
      <c r="K13" s="165">
        <v>2875</v>
      </c>
      <c r="L13" s="165">
        <v>450</v>
      </c>
      <c r="M13" s="165">
        <v>0</v>
      </c>
      <c r="N13" s="165">
        <v>0</v>
      </c>
      <c r="O13" s="165">
        <v>0</v>
      </c>
      <c r="P13" s="165">
        <v>1200</v>
      </c>
      <c r="Q13" s="165">
        <v>0</v>
      </c>
    </row>
    <row r="14" spans="1:17" ht="14.25" customHeight="1">
      <c r="A14" s="151" t="s">
        <v>235</v>
      </c>
      <c r="B14" s="152" t="s">
        <v>232</v>
      </c>
      <c r="C14" s="152" t="s">
        <v>291</v>
      </c>
      <c r="D14" s="151" t="s">
        <v>277</v>
      </c>
      <c r="E14" s="151" t="s">
        <v>278</v>
      </c>
      <c r="F14" s="151" t="s">
        <v>279</v>
      </c>
      <c r="G14" s="151"/>
      <c r="H14" s="151" t="s">
        <v>283</v>
      </c>
      <c r="I14" s="165">
        <v>2572</v>
      </c>
      <c r="J14" s="165">
        <v>4372.3999999999996</v>
      </c>
      <c r="K14" s="165">
        <v>2991</v>
      </c>
      <c r="L14" s="165">
        <v>540</v>
      </c>
      <c r="M14" s="165">
        <v>158</v>
      </c>
      <c r="N14" s="165">
        <v>0</v>
      </c>
      <c r="O14" s="165">
        <v>0</v>
      </c>
      <c r="P14" s="165">
        <v>1200</v>
      </c>
      <c r="Q14" s="165">
        <v>0</v>
      </c>
    </row>
    <row r="15" spans="1:17" ht="14.25" customHeight="1">
      <c r="A15" s="151" t="s">
        <v>235</v>
      </c>
      <c r="B15" s="152" t="s">
        <v>232</v>
      </c>
      <c r="C15" s="152" t="s">
        <v>292</v>
      </c>
      <c r="D15" s="151" t="s">
        <v>277</v>
      </c>
      <c r="E15" s="151" t="s">
        <v>282</v>
      </c>
      <c r="F15" s="151" t="s">
        <v>279</v>
      </c>
      <c r="G15" s="151"/>
      <c r="H15" s="151" t="s">
        <v>293</v>
      </c>
      <c r="I15" s="165">
        <v>2061</v>
      </c>
      <c r="J15" s="165">
        <v>3504</v>
      </c>
      <c r="K15" s="165">
        <v>2875</v>
      </c>
      <c r="L15" s="165">
        <v>450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</row>
    <row r="16" spans="1:17" ht="14.25" customHeight="1">
      <c r="A16" s="151" t="s">
        <v>235</v>
      </c>
      <c r="B16" s="152" t="s">
        <v>232</v>
      </c>
      <c r="C16" s="152" t="s">
        <v>294</v>
      </c>
      <c r="D16" s="151" t="s">
        <v>277</v>
      </c>
      <c r="E16" s="151" t="s">
        <v>282</v>
      </c>
      <c r="F16" s="151" t="s">
        <v>279</v>
      </c>
      <c r="G16" s="151"/>
      <c r="H16" s="151" t="s">
        <v>295</v>
      </c>
      <c r="I16" s="165">
        <v>2061</v>
      </c>
      <c r="J16" s="165">
        <v>3504</v>
      </c>
      <c r="K16" s="165">
        <v>2875</v>
      </c>
      <c r="L16" s="165">
        <v>450</v>
      </c>
      <c r="M16" s="165">
        <v>0</v>
      </c>
      <c r="N16" s="165">
        <v>0</v>
      </c>
      <c r="O16" s="165">
        <v>0</v>
      </c>
      <c r="P16" s="165">
        <v>1200</v>
      </c>
      <c r="Q16" s="165">
        <v>0</v>
      </c>
    </row>
    <row r="17" spans="1:17" ht="14.25" customHeight="1">
      <c r="A17" s="151" t="s">
        <v>235</v>
      </c>
      <c r="B17" s="152" t="s">
        <v>232</v>
      </c>
      <c r="C17" s="152" t="s">
        <v>296</v>
      </c>
      <c r="D17" s="151" t="s">
        <v>277</v>
      </c>
      <c r="E17" s="151" t="s">
        <v>282</v>
      </c>
      <c r="F17" s="151" t="s">
        <v>279</v>
      </c>
      <c r="G17" s="151"/>
      <c r="H17" s="151" t="s">
        <v>293</v>
      </c>
      <c r="I17" s="165">
        <v>2117</v>
      </c>
      <c r="J17" s="165">
        <v>3599</v>
      </c>
      <c r="K17" s="165">
        <v>2875</v>
      </c>
      <c r="L17" s="165">
        <v>450</v>
      </c>
      <c r="M17" s="165">
        <v>168</v>
      </c>
      <c r="N17" s="165">
        <v>0</v>
      </c>
      <c r="O17" s="165">
        <v>0</v>
      </c>
      <c r="P17" s="165">
        <v>1200</v>
      </c>
      <c r="Q17" s="165">
        <v>0</v>
      </c>
    </row>
    <row r="18" spans="1:17" ht="14.25" customHeight="1">
      <c r="A18" s="151" t="s">
        <v>235</v>
      </c>
      <c r="B18" s="152" t="s">
        <v>232</v>
      </c>
      <c r="C18" s="152" t="s">
        <v>297</v>
      </c>
      <c r="D18" s="151" t="s">
        <v>277</v>
      </c>
      <c r="E18" s="151" t="s">
        <v>282</v>
      </c>
      <c r="F18" s="151" t="s">
        <v>279</v>
      </c>
      <c r="G18" s="151"/>
      <c r="H18" s="151" t="s">
        <v>280</v>
      </c>
      <c r="I18" s="165">
        <v>2061</v>
      </c>
      <c r="J18" s="165">
        <v>3504</v>
      </c>
      <c r="K18" s="165">
        <v>2875</v>
      </c>
      <c r="L18" s="165">
        <v>450</v>
      </c>
      <c r="M18" s="165">
        <v>0</v>
      </c>
      <c r="N18" s="165">
        <v>0</v>
      </c>
      <c r="O18" s="165">
        <v>0</v>
      </c>
      <c r="P18" s="165">
        <v>1200</v>
      </c>
      <c r="Q18" s="165">
        <v>0</v>
      </c>
    </row>
    <row r="19" spans="1:17" ht="14.25" customHeight="1">
      <c r="A19" s="151" t="s">
        <v>235</v>
      </c>
      <c r="B19" s="152" t="s">
        <v>232</v>
      </c>
      <c r="C19" s="152" t="s">
        <v>298</v>
      </c>
      <c r="D19" s="151" t="s">
        <v>277</v>
      </c>
      <c r="E19" s="151" t="s">
        <v>282</v>
      </c>
      <c r="F19" s="151" t="s">
        <v>279</v>
      </c>
      <c r="G19" s="151"/>
      <c r="H19" s="151" t="s">
        <v>295</v>
      </c>
      <c r="I19" s="165">
        <v>2027</v>
      </c>
      <c r="J19" s="165">
        <v>3445.9</v>
      </c>
      <c r="K19" s="165">
        <v>2875</v>
      </c>
      <c r="L19" s="165">
        <v>450</v>
      </c>
      <c r="M19" s="165">
        <v>91</v>
      </c>
      <c r="N19" s="165">
        <v>0</v>
      </c>
      <c r="O19" s="165">
        <v>0</v>
      </c>
      <c r="P19" s="165">
        <v>1200</v>
      </c>
      <c r="Q19" s="165">
        <v>0</v>
      </c>
    </row>
  </sheetData>
  <sheetProtection formatCells="0" formatColumns="0" formatRows="0"/>
  <mergeCells count="17">
    <mergeCell ref="I4:I5"/>
    <mergeCell ref="K4:K5"/>
    <mergeCell ref="P4:P5"/>
    <mergeCell ref="Q4:Q5"/>
    <mergeCell ref="M4:M5"/>
    <mergeCell ref="N4:N5"/>
    <mergeCell ref="O4:O5"/>
    <mergeCell ref="J4:J5"/>
    <mergeCell ref="L4:L5"/>
    <mergeCell ref="A4:A5"/>
    <mergeCell ref="B4:B5"/>
    <mergeCell ref="F4:F5"/>
    <mergeCell ref="G4:G5"/>
    <mergeCell ref="H4:H5"/>
    <mergeCell ref="C4:C5"/>
    <mergeCell ref="D4:D5"/>
    <mergeCell ref="E4:E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/>
  </sheetViews>
  <sheetFormatPr defaultRowHeight="14.2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spans="1:6" ht="14.25" customHeight="1">
      <c r="A1" s="168"/>
      <c r="B1" s="168"/>
      <c r="C1" s="168"/>
      <c r="D1" s="168"/>
      <c r="E1" s="168"/>
      <c r="F1" s="169" t="s">
        <v>299</v>
      </c>
    </row>
    <row r="2" spans="1:6" ht="20.25" customHeight="1">
      <c r="A2" s="175" t="s">
        <v>300</v>
      </c>
      <c r="B2" s="175"/>
      <c r="C2" s="175"/>
      <c r="D2" s="175"/>
      <c r="E2" s="175"/>
      <c r="F2" s="175"/>
    </row>
    <row r="3" spans="1:6" ht="14.25" customHeight="1">
      <c r="A3" s="168"/>
      <c r="B3" s="168"/>
      <c r="C3" s="168"/>
      <c r="D3" s="168"/>
      <c r="E3" s="168"/>
      <c r="F3" s="169" t="s">
        <v>301</v>
      </c>
    </row>
    <row r="4" spans="1:6" ht="14.25" customHeight="1">
      <c r="A4" s="170" t="s">
        <v>78</v>
      </c>
      <c r="B4" s="170" t="s">
        <v>150</v>
      </c>
      <c r="C4" s="172" t="s">
        <v>132</v>
      </c>
      <c r="D4" s="172" t="s">
        <v>215</v>
      </c>
      <c r="E4" s="172" t="s">
        <v>140</v>
      </c>
      <c r="F4" s="173" t="s">
        <v>302</v>
      </c>
    </row>
    <row r="5" spans="1:6" ht="14.25" customHeight="1">
      <c r="A5" s="170" t="s">
        <v>89</v>
      </c>
      <c r="B5" s="170" t="s">
        <v>89</v>
      </c>
      <c r="C5" s="174" t="s">
        <v>89</v>
      </c>
      <c r="D5" s="174" t="s">
        <v>89</v>
      </c>
      <c r="E5" s="174" t="s">
        <v>89</v>
      </c>
      <c r="F5" s="171">
        <v>2</v>
      </c>
    </row>
    <row r="6" spans="1:6" s="140" customFormat="1" ht="14.25" customHeight="1">
      <c r="A6" s="151"/>
      <c r="B6" s="152"/>
      <c r="C6" s="167"/>
      <c r="D6" s="167"/>
      <c r="E6" s="167"/>
      <c r="F6" s="166"/>
    </row>
  </sheetData>
  <sheetProtection formatCells="0" formatColumns="0" formatRows="0"/>
  <phoneticPr fontId="1" type="noConversion"/>
  <pageMargins left="0.39370078740157483" right="0.15748031496062992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/>
  </sheetViews>
  <sheetFormatPr defaultRowHeight="14.2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spans="1:12" ht="14.2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 t="s">
        <v>303</v>
      </c>
    </row>
    <row r="2" spans="1:12" ht="20.25" customHeight="1">
      <c r="A2" s="178"/>
      <c r="B2" s="178"/>
      <c r="C2" s="180" t="s">
        <v>304</v>
      </c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4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9" t="s">
        <v>301</v>
      </c>
    </row>
    <row r="4" spans="1:12" ht="24" customHeight="1">
      <c r="A4" s="181" t="s">
        <v>78</v>
      </c>
      <c r="B4" s="181" t="s">
        <v>150</v>
      </c>
      <c r="C4" s="182" t="s">
        <v>134</v>
      </c>
      <c r="D4" s="183" t="s">
        <v>145</v>
      </c>
      <c r="E4" s="183" t="s">
        <v>146</v>
      </c>
      <c r="F4" s="183" t="s">
        <v>148</v>
      </c>
      <c r="G4" s="183" t="s">
        <v>144</v>
      </c>
      <c r="H4" s="183" t="s">
        <v>142</v>
      </c>
      <c r="I4" s="183" t="s">
        <v>143</v>
      </c>
      <c r="J4" s="183" t="s">
        <v>141</v>
      </c>
      <c r="K4" s="184" t="s">
        <v>147</v>
      </c>
      <c r="L4" s="183" t="s">
        <v>129</v>
      </c>
    </row>
    <row r="5" spans="1:12" ht="14.25" customHeight="1">
      <c r="A5" s="181" t="s">
        <v>89</v>
      </c>
      <c r="B5" s="181" t="s">
        <v>89</v>
      </c>
      <c r="C5" s="185" t="s">
        <v>89</v>
      </c>
      <c r="D5" s="185">
        <v>1</v>
      </c>
      <c r="E5" s="185">
        <v>2</v>
      </c>
      <c r="F5" s="185">
        <v>3</v>
      </c>
      <c r="G5" s="185">
        <v>4</v>
      </c>
      <c r="H5" s="185">
        <v>5</v>
      </c>
      <c r="I5" s="185">
        <v>6</v>
      </c>
      <c r="J5" s="185">
        <v>7</v>
      </c>
      <c r="K5" s="185">
        <v>8</v>
      </c>
      <c r="L5" s="185">
        <v>9</v>
      </c>
    </row>
    <row r="6" spans="1:12" s="140" customFormat="1" ht="14.25" customHeight="1">
      <c r="A6" s="151"/>
      <c r="B6" s="152"/>
      <c r="C6" s="177"/>
      <c r="D6" s="177"/>
      <c r="E6" s="177"/>
      <c r="F6" s="177"/>
      <c r="G6" s="177"/>
      <c r="H6" s="177"/>
      <c r="I6" s="177"/>
      <c r="J6" s="177"/>
      <c r="K6" s="176"/>
      <c r="L6" s="155"/>
    </row>
  </sheetData>
  <sheetProtection formatCells="0" formatColumns="0" formatRows="0"/>
  <phoneticPr fontId="1" type="noConversion"/>
  <pageMargins left="0.35433070866141736" right="0.15748031496062992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opLeftCell="A10" workbookViewId="0">
      <selection activeCell="E17" sqref="E17"/>
    </sheetView>
  </sheetViews>
  <sheetFormatPr defaultRowHeight="14.2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spans="1:6" ht="14.25" customHeight="1">
      <c r="A1" s="1"/>
      <c r="B1" s="1"/>
      <c r="C1" s="1"/>
      <c r="D1" s="2"/>
      <c r="E1" s="1"/>
      <c r="F1" s="3" t="s">
        <v>1</v>
      </c>
    </row>
    <row r="2" spans="1:6" ht="20.25" customHeight="1">
      <c r="A2" s="192" t="s">
        <v>14</v>
      </c>
      <c r="B2" s="192"/>
      <c r="C2" s="192"/>
      <c r="D2" s="192"/>
      <c r="E2" s="192"/>
      <c r="F2" s="192"/>
    </row>
    <row r="3" spans="1:6" ht="14.25" customHeight="1">
      <c r="A3" s="1"/>
      <c r="B3" s="1"/>
      <c r="C3" s="1"/>
      <c r="D3" s="2"/>
      <c r="E3" s="1"/>
      <c r="F3" s="122" t="s">
        <v>223</v>
      </c>
    </row>
    <row r="4" spans="1:6" ht="14.25" customHeight="1">
      <c r="A4" s="189" t="s">
        <v>2</v>
      </c>
      <c r="B4" s="189"/>
      <c r="C4" s="189" t="s">
        <v>8</v>
      </c>
      <c r="D4" s="190"/>
      <c r="E4" s="189" t="s">
        <v>16</v>
      </c>
      <c r="F4" s="191"/>
    </row>
    <row r="5" spans="1:6" s="140" customFormat="1" ht="14.25" customHeight="1">
      <c r="A5" s="142" t="s">
        <v>25</v>
      </c>
      <c r="B5" s="123">
        <v>1070.53</v>
      </c>
      <c r="C5" s="143" t="s">
        <v>15</v>
      </c>
      <c r="D5" s="123">
        <v>1021.05</v>
      </c>
      <c r="E5" s="143" t="s">
        <v>0</v>
      </c>
      <c r="F5" s="123">
        <v>232.62</v>
      </c>
    </row>
    <row r="6" spans="1:6" s="140" customFormat="1" ht="14.25" customHeight="1">
      <c r="A6" s="142" t="s">
        <v>26</v>
      </c>
      <c r="B6" s="123">
        <v>0</v>
      </c>
      <c r="C6" s="143" t="s">
        <v>10</v>
      </c>
      <c r="D6" s="123">
        <v>0</v>
      </c>
      <c r="E6" s="143" t="s">
        <v>38</v>
      </c>
      <c r="F6" s="123">
        <v>180.27</v>
      </c>
    </row>
    <row r="7" spans="1:6" s="140" customFormat="1" ht="14.25" customHeight="1">
      <c r="A7" s="142" t="s">
        <v>27</v>
      </c>
      <c r="B7" s="123">
        <v>0</v>
      </c>
      <c r="C7" s="143" t="s">
        <v>12</v>
      </c>
      <c r="D7" s="123">
        <v>0</v>
      </c>
      <c r="E7" s="143" t="s">
        <v>39</v>
      </c>
      <c r="F7" s="123">
        <v>62.24</v>
      </c>
    </row>
    <row r="8" spans="1:6" s="140" customFormat="1" ht="14.25" customHeight="1">
      <c r="A8" s="142" t="s">
        <v>28</v>
      </c>
      <c r="B8" s="123">
        <v>0</v>
      </c>
      <c r="C8" s="143" t="s">
        <v>19</v>
      </c>
      <c r="D8" s="123">
        <v>0</v>
      </c>
      <c r="E8" s="143" t="s">
        <v>155</v>
      </c>
      <c r="F8" s="123">
        <v>0</v>
      </c>
    </row>
    <row r="9" spans="1:6" s="140" customFormat="1" ht="14.25" customHeight="1">
      <c r="A9" s="144"/>
      <c r="B9" s="123"/>
      <c r="C9" s="143" t="s">
        <v>11</v>
      </c>
      <c r="D9" s="123">
        <v>0</v>
      </c>
      <c r="E9" s="143" t="s">
        <v>156</v>
      </c>
      <c r="F9" s="123">
        <v>0</v>
      </c>
    </row>
    <row r="10" spans="1:6" s="140" customFormat="1" ht="14.25" customHeight="1">
      <c r="A10" s="144"/>
      <c r="B10" s="123"/>
      <c r="C10" s="143" t="s">
        <v>17</v>
      </c>
      <c r="D10" s="123">
        <v>0</v>
      </c>
      <c r="E10" s="143" t="s">
        <v>157</v>
      </c>
      <c r="F10" s="123">
        <v>0</v>
      </c>
    </row>
    <row r="11" spans="1:6" s="140" customFormat="1" ht="14.25" customHeight="1">
      <c r="A11" s="144"/>
      <c r="B11" s="123"/>
      <c r="C11" s="143" t="s">
        <v>21</v>
      </c>
      <c r="D11" s="123">
        <v>0</v>
      </c>
      <c r="E11" s="143" t="s">
        <v>158</v>
      </c>
      <c r="F11" s="123">
        <v>0</v>
      </c>
    </row>
    <row r="12" spans="1:6" s="140" customFormat="1" ht="14.25" customHeight="1">
      <c r="A12" s="144"/>
      <c r="B12" s="124"/>
      <c r="C12" s="143" t="s">
        <v>13</v>
      </c>
      <c r="D12" s="123">
        <v>13.55</v>
      </c>
      <c r="E12" s="143" t="s">
        <v>159</v>
      </c>
      <c r="F12" s="123">
        <v>0</v>
      </c>
    </row>
    <row r="13" spans="1:6" s="140" customFormat="1" ht="14.25" customHeight="1">
      <c r="A13" s="144"/>
      <c r="B13" s="124"/>
      <c r="C13" s="143" t="s">
        <v>29</v>
      </c>
      <c r="D13" s="123">
        <v>0</v>
      </c>
      <c r="E13" s="143" t="s">
        <v>160</v>
      </c>
      <c r="F13" s="123">
        <v>0</v>
      </c>
    </row>
    <row r="14" spans="1:6" s="140" customFormat="1" ht="14.25" customHeight="1">
      <c r="A14" s="144"/>
      <c r="B14" s="124"/>
      <c r="C14" s="143" t="s">
        <v>162</v>
      </c>
      <c r="D14" s="123">
        <v>17.23</v>
      </c>
      <c r="E14" s="143" t="s">
        <v>161</v>
      </c>
      <c r="F14" s="123">
        <v>595.4</v>
      </c>
    </row>
    <row r="15" spans="1:6" s="140" customFormat="1" ht="14.25" customHeight="1">
      <c r="A15" s="144"/>
      <c r="B15" s="124"/>
      <c r="C15" s="143" t="s">
        <v>23</v>
      </c>
      <c r="D15" s="123">
        <v>0</v>
      </c>
      <c r="E15" s="143"/>
      <c r="F15" s="123"/>
    </row>
    <row r="16" spans="1:6" s="140" customFormat="1" ht="14.25" customHeight="1">
      <c r="A16" s="5"/>
      <c r="B16" s="124"/>
      <c r="C16" s="143" t="s">
        <v>24</v>
      </c>
      <c r="D16" s="123">
        <v>0</v>
      </c>
      <c r="E16" s="143"/>
      <c r="F16" s="123"/>
    </row>
    <row r="17" spans="1:6" s="140" customFormat="1" ht="14.25" customHeight="1">
      <c r="A17" s="5"/>
      <c r="B17" s="124"/>
      <c r="C17" s="143" t="s">
        <v>30</v>
      </c>
      <c r="D17" s="123">
        <v>0</v>
      </c>
      <c r="E17" s="5"/>
      <c r="F17" s="124"/>
    </row>
    <row r="18" spans="1:6" s="140" customFormat="1" ht="14.25" customHeight="1">
      <c r="A18" s="5"/>
      <c r="B18" s="124"/>
      <c r="C18" s="143" t="s">
        <v>22</v>
      </c>
      <c r="D18" s="123">
        <v>0</v>
      </c>
      <c r="E18" s="5"/>
      <c r="F18" s="124"/>
    </row>
    <row r="19" spans="1:6" s="140" customFormat="1" ht="14.25" customHeight="1">
      <c r="A19" s="5"/>
      <c r="B19" s="124"/>
      <c r="C19" s="143" t="s">
        <v>163</v>
      </c>
      <c r="D19" s="123">
        <v>0</v>
      </c>
      <c r="E19" s="5"/>
      <c r="F19" s="124"/>
    </row>
    <row r="20" spans="1:6" s="140" customFormat="1" ht="14.25" customHeight="1">
      <c r="A20" s="5"/>
      <c r="B20" s="124"/>
      <c r="C20" s="143" t="s">
        <v>31</v>
      </c>
      <c r="D20" s="123">
        <v>0</v>
      </c>
      <c r="E20" s="5"/>
      <c r="F20" s="124"/>
    </row>
    <row r="21" spans="1:6" s="140" customFormat="1" ht="14.25" customHeight="1">
      <c r="A21" s="5"/>
      <c r="B21" s="124"/>
      <c r="C21" s="143" t="s">
        <v>164</v>
      </c>
      <c r="D21" s="123">
        <v>0</v>
      </c>
      <c r="E21" s="5"/>
      <c r="F21" s="124"/>
    </row>
    <row r="22" spans="1:6" s="140" customFormat="1" ht="14.25" customHeight="1">
      <c r="A22" s="5"/>
      <c r="B22" s="124"/>
      <c r="C22" s="143" t="s">
        <v>32</v>
      </c>
      <c r="D22" s="123">
        <v>0</v>
      </c>
      <c r="E22" s="5"/>
      <c r="F22" s="124"/>
    </row>
    <row r="23" spans="1:6" s="140" customFormat="1" ht="14.25" customHeight="1">
      <c r="A23" s="5"/>
      <c r="B23" s="124"/>
      <c r="C23" s="143" t="s">
        <v>33</v>
      </c>
      <c r="D23" s="123">
        <v>0</v>
      </c>
      <c r="E23" s="5"/>
      <c r="F23" s="124"/>
    </row>
    <row r="24" spans="1:6" s="140" customFormat="1" ht="14.25" customHeight="1">
      <c r="A24" s="5"/>
      <c r="B24" s="124"/>
      <c r="C24" s="143" t="s">
        <v>34</v>
      </c>
      <c r="D24" s="123">
        <v>18.7</v>
      </c>
      <c r="E24" s="5"/>
      <c r="F24" s="124"/>
    </row>
    <row r="25" spans="1:6" s="140" customFormat="1" ht="14.25" customHeight="1">
      <c r="A25" s="5"/>
      <c r="B25" s="124"/>
      <c r="C25" s="143" t="s">
        <v>35</v>
      </c>
      <c r="D25" s="123">
        <v>0</v>
      </c>
      <c r="E25" s="5"/>
      <c r="F25" s="124"/>
    </row>
    <row r="26" spans="1:6" s="140" customFormat="1" ht="14.25" customHeight="1">
      <c r="A26" s="5"/>
      <c r="B26" s="124"/>
      <c r="C26" s="143" t="s">
        <v>165</v>
      </c>
      <c r="D26" s="123">
        <v>0</v>
      </c>
      <c r="E26" s="5"/>
      <c r="F26" s="124"/>
    </row>
    <row r="27" spans="1:6" s="140" customFormat="1" ht="14.25" customHeight="1">
      <c r="A27" s="5"/>
      <c r="B27" s="124"/>
      <c r="C27" s="143" t="s">
        <v>36</v>
      </c>
      <c r="D27" s="123">
        <v>0</v>
      </c>
      <c r="E27" s="5"/>
      <c r="F27" s="124"/>
    </row>
    <row r="28" spans="1:6" s="140" customFormat="1" ht="14.25" customHeight="1">
      <c r="A28" s="5"/>
      <c r="B28" s="124"/>
      <c r="C28" s="143" t="s">
        <v>166</v>
      </c>
      <c r="D28" s="123">
        <v>0</v>
      </c>
      <c r="E28" s="5"/>
      <c r="F28" s="124"/>
    </row>
    <row r="29" spans="1:6" s="140" customFormat="1" ht="14.25" customHeight="1">
      <c r="A29" s="5"/>
      <c r="B29" s="124"/>
      <c r="C29" s="143" t="s">
        <v>37</v>
      </c>
      <c r="D29" s="123">
        <v>0</v>
      </c>
      <c r="E29" s="5"/>
      <c r="F29" s="124"/>
    </row>
    <row r="30" spans="1:6" s="140" customFormat="1" ht="14.25" customHeight="1">
      <c r="A30" s="144"/>
      <c r="B30" s="123"/>
      <c r="C30" s="143" t="s">
        <v>167</v>
      </c>
      <c r="D30" s="123">
        <v>0</v>
      </c>
      <c r="E30" s="144"/>
      <c r="F30" s="123"/>
    </row>
    <row r="31" spans="1:6" s="140" customFormat="1" ht="14.25" customHeight="1">
      <c r="A31" s="144"/>
      <c r="B31" s="123"/>
      <c r="C31" s="143" t="s">
        <v>168</v>
      </c>
      <c r="D31" s="123">
        <v>0</v>
      </c>
      <c r="E31" s="144"/>
      <c r="F31" s="123"/>
    </row>
    <row r="32" spans="1:6" s="140" customFormat="1" ht="14.25" customHeight="1">
      <c r="A32" s="144"/>
      <c r="B32" s="123"/>
      <c r="C32" s="143" t="s">
        <v>169</v>
      </c>
      <c r="D32" s="123">
        <v>0</v>
      </c>
      <c r="E32" s="144"/>
      <c r="F32" s="123"/>
    </row>
    <row r="33" spans="1:6" ht="14.25" customHeight="1">
      <c r="A33" s="7" t="s">
        <v>7</v>
      </c>
      <c r="B33" s="127">
        <f>SUM(B5:B8)</f>
        <v>1070.53</v>
      </c>
      <c r="C33" s="6" t="s">
        <v>6</v>
      </c>
      <c r="D33" s="124">
        <f>SUM(D5:D32)</f>
        <v>1070.53</v>
      </c>
      <c r="E33" s="6" t="s">
        <v>6</v>
      </c>
      <c r="F33" s="124">
        <f>SUM(F5:F16)</f>
        <v>1070.53</v>
      </c>
    </row>
    <row r="34" spans="1:6" ht="14.25" customHeight="1">
      <c r="A34" s="9"/>
      <c r="B34" s="128"/>
      <c r="C34" s="5"/>
      <c r="D34" s="125"/>
      <c r="E34" s="4"/>
      <c r="F34" s="125"/>
    </row>
    <row r="35" spans="1:6" ht="14.25" customHeight="1">
      <c r="A35" s="9"/>
      <c r="B35" s="128"/>
      <c r="C35" s="5"/>
      <c r="D35" s="125"/>
      <c r="E35" s="4"/>
      <c r="F35" s="125"/>
    </row>
    <row r="36" spans="1:6" s="140" customFormat="1" ht="14.25" customHeight="1">
      <c r="A36" s="142" t="s">
        <v>5</v>
      </c>
      <c r="B36" s="123">
        <v>0</v>
      </c>
      <c r="C36" s="6" t="s">
        <v>20</v>
      </c>
      <c r="D36" s="124">
        <f>B40-D33</f>
        <v>0</v>
      </c>
      <c r="E36" s="6" t="s">
        <v>20</v>
      </c>
      <c r="F36" s="124">
        <f>B40-F33</f>
        <v>0</v>
      </c>
    </row>
    <row r="37" spans="1:6" s="140" customFormat="1" ht="14.25" customHeight="1">
      <c r="A37" s="142" t="s">
        <v>9</v>
      </c>
      <c r="B37" s="123">
        <v>0</v>
      </c>
      <c r="C37" s="145"/>
      <c r="D37" s="146"/>
      <c r="E37" s="145"/>
      <c r="F37" s="123"/>
    </row>
    <row r="38" spans="1:6" s="140" customFormat="1">
      <c r="A38" s="142" t="s">
        <v>18</v>
      </c>
      <c r="B38" s="123">
        <v>0</v>
      </c>
      <c r="C38" s="5"/>
      <c r="D38" s="124"/>
      <c r="E38" s="5"/>
      <c r="F38" s="124"/>
    </row>
    <row r="39" spans="1:6">
      <c r="A39" s="9"/>
      <c r="B39" s="126"/>
      <c r="C39" s="5"/>
      <c r="D39" s="124"/>
      <c r="E39" s="4"/>
      <c r="F39" s="125"/>
    </row>
    <row r="40" spans="1:6" s="140" customFormat="1">
      <c r="A40" s="6" t="s">
        <v>4</v>
      </c>
      <c r="B40" s="127">
        <v>1070.53</v>
      </c>
      <c r="C40" s="6" t="s">
        <v>3</v>
      </c>
      <c r="D40" s="124">
        <f>D33+D36</f>
        <v>1070.53</v>
      </c>
      <c r="E40" s="6" t="s">
        <v>3</v>
      </c>
      <c r="F40" s="124">
        <f>F33+F36</f>
        <v>1070.53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>
      <selection activeCell="D15" sqref="D15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0"/>
      <c r="B1" s="11"/>
      <c r="C1" s="11"/>
      <c r="D1" s="11" t="s">
        <v>1</v>
      </c>
    </row>
    <row r="2" spans="1:4" ht="20.25" customHeight="1">
      <c r="A2" s="194" t="s">
        <v>14</v>
      </c>
      <c r="B2" s="194"/>
      <c r="C2" s="194"/>
      <c r="D2" s="194"/>
    </row>
    <row r="3" spans="1:4" ht="14.25" customHeight="1">
      <c r="A3" s="12"/>
      <c r="B3" s="13"/>
      <c r="C3" s="13"/>
      <c r="D3" s="131" t="s">
        <v>222</v>
      </c>
    </row>
    <row r="4" spans="1:4" ht="14.25" customHeight="1">
      <c r="A4" s="193" t="s">
        <v>54</v>
      </c>
      <c r="B4" s="193"/>
      <c r="C4" s="193" t="s">
        <v>51</v>
      </c>
      <c r="D4" s="193"/>
    </row>
    <row r="5" spans="1:4" ht="18.75" customHeight="1">
      <c r="A5" s="14" t="s">
        <v>70</v>
      </c>
      <c r="B5" s="15" t="s">
        <v>105</v>
      </c>
      <c r="C5" s="14" t="s">
        <v>57</v>
      </c>
      <c r="D5" s="15" t="s">
        <v>105</v>
      </c>
    </row>
    <row r="6" spans="1:4" s="140" customFormat="1" ht="14.25" customHeight="1">
      <c r="A6" s="142" t="s">
        <v>25</v>
      </c>
      <c r="B6" s="123">
        <v>1070.53</v>
      </c>
      <c r="C6" s="18" t="s">
        <v>113</v>
      </c>
      <c r="D6" s="123">
        <v>251.09</v>
      </c>
    </row>
    <row r="7" spans="1:4" s="140" customFormat="1" ht="14.25" customHeight="1">
      <c r="A7" s="142" t="s">
        <v>26</v>
      </c>
      <c r="B7" s="123">
        <v>0</v>
      </c>
      <c r="C7" s="16" t="s">
        <v>79</v>
      </c>
      <c r="D7" s="123">
        <v>232.62</v>
      </c>
    </row>
    <row r="8" spans="1:4" s="140" customFormat="1" ht="14.25" customHeight="1">
      <c r="A8" s="142" t="s">
        <v>27</v>
      </c>
      <c r="B8" s="123">
        <v>0</v>
      </c>
      <c r="C8" s="16" t="s">
        <v>71</v>
      </c>
      <c r="D8" s="123">
        <v>18.47</v>
      </c>
    </row>
    <row r="9" spans="1:4" s="140" customFormat="1" ht="14.25" customHeight="1">
      <c r="A9" s="142" t="s">
        <v>28</v>
      </c>
      <c r="B9" s="123">
        <v>0</v>
      </c>
      <c r="C9" s="19" t="s">
        <v>100</v>
      </c>
      <c r="D9" s="123">
        <v>0</v>
      </c>
    </row>
    <row r="10" spans="1:4" s="140" customFormat="1" ht="14.25" customHeight="1">
      <c r="A10" s="16"/>
      <c r="B10" s="123"/>
      <c r="C10" s="16" t="s">
        <v>109</v>
      </c>
      <c r="D10" s="123">
        <v>819.44</v>
      </c>
    </row>
    <row r="11" spans="1:4" s="140" customFormat="1" ht="14.25" customHeight="1">
      <c r="A11" s="19"/>
      <c r="B11" s="123"/>
      <c r="C11" s="104" t="s">
        <v>170</v>
      </c>
      <c r="D11" s="123">
        <v>819.44</v>
      </c>
    </row>
    <row r="12" spans="1:4" s="140" customFormat="1" ht="14.25" customHeight="1">
      <c r="A12" s="19"/>
      <c r="B12" s="123"/>
      <c r="C12" s="104" t="s">
        <v>171</v>
      </c>
      <c r="D12" s="123">
        <v>0</v>
      </c>
    </row>
    <row r="13" spans="1:4" s="140" customFormat="1" ht="14.25" customHeight="1">
      <c r="A13" s="16"/>
      <c r="B13" s="129"/>
      <c r="C13" s="105" t="s">
        <v>172</v>
      </c>
      <c r="D13" s="123">
        <v>0</v>
      </c>
    </row>
    <row r="14" spans="1:4" s="140" customFormat="1" ht="14.25" customHeight="1">
      <c r="A14" s="16"/>
      <c r="B14" s="129"/>
      <c r="C14" s="104" t="s">
        <v>173</v>
      </c>
      <c r="D14" s="123">
        <v>0</v>
      </c>
    </row>
    <row r="15" spans="1:4" s="140" customFormat="1" ht="14.25" customHeight="1">
      <c r="A15" s="17"/>
      <c r="B15" s="130"/>
      <c r="C15" s="106" t="s">
        <v>174</v>
      </c>
      <c r="D15" s="123">
        <v>0</v>
      </c>
    </row>
    <row r="16" spans="1:4" s="140" customFormat="1" ht="14.25" customHeight="1">
      <c r="A16" s="17"/>
      <c r="B16" s="130"/>
      <c r="C16" s="104" t="s">
        <v>175</v>
      </c>
      <c r="D16" s="123">
        <v>0</v>
      </c>
    </row>
    <row r="17" spans="1:4" s="140" customFormat="1" ht="13.5" customHeight="1">
      <c r="A17" s="17"/>
      <c r="B17" s="130"/>
      <c r="C17" s="16" t="s">
        <v>42</v>
      </c>
      <c r="D17" s="130">
        <v>0</v>
      </c>
    </row>
    <row r="18" spans="1:4" ht="14.25" customHeight="1">
      <c r="A18" s="14" t="s">
        <v>7</v>
      </c>
      <c r="B18" s="130">
        <f>SUM(B6:B9)</f>
        <v>1070.53</v>
      </c>
      <c r="C18" s="14" t="s">
        <v>6</v>
      </c>
      <c r="D18" s="130">
        <f>D6+D10+D17</f>
        <v>1070.53</v>
      </c>
    </row>
    <row r="19" spans="1:4" s="140" customFormat="1" ht="14.25" customHeight="1">
      <c r="A19" s="142"/>
      <c r="B19" s="147"/>
      <c r="C19" s="16" t="s">
        <v>49</v>
      </c>
      <c r="D19" s="123">
        <v>0</v>
      </c>
    </row>
    <row r="20" spans="1:4" s="140" customFormat="1" ht="14.25" customHeight="1">
      <c r="A20" s="142"/>
      <c r="B20" s="147"/>
      <c r="C20" s="16" t="s">
        <v>45</v>
      </c>
      <c r="D20" s="123">
        <v>0</v>
      </c>
    </row>
    <row r="21" spans="1:4" ht="14.25" customHeight="1">
      <c r="A21" s="9"/>
      <c r="B21" s="128"/>
      <c r="C21" s="18"/>
      <c r="D21" s="126"/>
    </row>
    <row r="22" spans="1:4" s="140" customFormat="1" ht="14.25" customHeight="1">
      <c r="A22" s="142" t="s">
        <v>5</v>
      </c>
      <c r="B22" s="123">
        <v>0</v>
      </c>
      <c r="C22" s="18"/>
      <c r="D22" s="123"/>
    </row>
    <row r="23" spans="1:4" s="140" customFormat="1" ht="14.25" customHeight="1">
      <c r="A23" s="142" t="s">
        <v>9</v>
      </c>
      <c r="B23" s="123">
        <v>0</v>
      </c>
      <c r="C23" s="17"/>
      <c r="D23" s="123"/>
    </row>
    <row r="24" spans="1:4" s="140" customFormat="1">
      <c r="A24" s="142" t="s">
        <v>18</v>
      </c>
      <c r="B24" s="123">
        <v>0</v>
      </c>
      <c r="C24" s="16" t="s">
        <v>56</v>
      </c>
      <c r="D24" s="123">
        <v>0</v>
      </c>
    </row>
    <row r="25" spans="1:4">
      <c r="A25" s="20"/>
      <c r="B25" s="126"/>
      <c r="C25" s="17"/>
      <c r="D25" s="126"/>
    </row>
    <row r="26" spans="1:4">
      <c r="A26" s="20"/>
      <c r="B26" s="126"/>
      <c r="C26" s="17"/>
      <c r="D26" s="126"/>
    </row>
    <row r="27" spans="1:4">
      <c r="A27" s="20"/>
      <c r="B27" s="126"/>
      <c r="C27" s="8"/>
      <c r="D27" s="126"/>
    </row>
    <row r="28" spans="1:4">
      <c r="A28" s="14" t="s">
        <v>117</v>
      </c>
      <c r="B28" s="130">
        <f>SUM(B18:B24)</f>
        <v>1070.53</v>
      </c>
      <c r="C28" s="14" t="s">
        <v>53</v>
      </c>
      <c r="D28" s="130">
        <f>SUM(D18:D24)</f>
        <v>1070.53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>
      <selection activeCell="C6" sqref="C6:D7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spans="1:10" ht="14.25" customHeight="1">
      <c r="J1" s="23" t="s">
        <v>121</v>
      </c>
    </row>
    <row r="2" spans="1:10" ht="20.25" customHeight="1">
      <c r="A2" s="44" t="s">
        <v>123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4.25" customHeight="1">
      <c r="J3" s="132" t="s">
        <v>222</v>
      </c>
    </row>
    <row r="4" spans="1:10" ht="36" customHeight="1">
      <c r="A4" s="21" t="s">
        <v>118</v>
      </c>
      <c r="B4" s="21" t="s">
        <v>119</v>
      </c>
      <c r="C4" s="21" t="s">
        <v>120</v>
      </c>
      <c r="D4" s="21" t="s">
        <v>110</v>
      </c>
      <c r="E4" s="21" t="s">
        <v>112</v>
      </c>
      <c r="F4" s="21" t="s">
        <v>80</v>
      </c>
      <c r="G4" s="21" t="s">
        <v>86</v>
      </c>
      <c r="H4" s="21" t="s">
        <v>5</v>
      </c>
      <c r="I4" s="21" t="s">
        <v>18</v>
      </c>
      <c r="J4" s="21" t="s">
        <v>9</v>
      </c>
    </row>
    <row r="5" spans="1:10" ht="14.25" customHeight="1">
      <c r="A5" s="94" t="s">
        <v>139</v>
      </c>
      <c r="B5" s="94" t="s">
        <v>149</v>
      </c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</row>
    <row r="6" spans="1:10" s="140" customFormat="1" ht="14.25" customHeight="1">
      <c r="A6" s="148"/>
      <c r="B6" s="150" t="s">
        <v>234</v>
      </c>
      <c r="C6" s="165">
        <v>1070.53</v>
      </c>
      <c r="D6" s="165">
        <v>1070.53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</row>
    <row r="7" spans="1:10" ht="14.25" customHeight="1">
      <c r="A7" s="148" t="s">
        <v>235</v>
      </c>
      <c r="B7" s="150" t="s">
        <v>232</v>
      </c>
      <c r="C7" s="165">
        <v>1070.53</v>
      </c>
      <c r="D7" s="165">
        <v>1070.53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</row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workbookViewId="0">
      <selection activeCell="H12" sqref="H12"/>
    </sheetView>
  </sheetViews>
  <sheetFormatPr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7" max="10" width="8.375" customWidth="1"/>
    <col min="11" max="21" width="6.75" customWidth="1"/>
  </cols>
  <sheetData>
    <row r="1" spans="1:21" ht="14.25" customHeight="1">
      <c r="A1" s="24"/>
      <c r="B1" s="25"/>
      <c r="C1" s="25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8"/>
      <c r="U1" s="26" t="s">
        <v>92</v>
      </c>
    </row>
    <row r="2" spans="1:21" ht="20.25" customHeight="1">
      <c r="A2" s="33" t="s">
        <v>46</v>
      </c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4.25" customHeight="1">
      <c r="A3" s="25"/>
      <c r="B3" s="25"/>
      <c r="C3" s="25"/>
      <c r="D3" s="25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8"/>
      <c r="U3" s="133" t="s">
        <v>222</v>
      </c>
    </row>
    <row r="4" spans="1:21" ht="14.25" customHeight="1">
      <c r="A4" s="195" t="s">
        <v>116</v>
      </c>
      <c r="B4" s="195"/>
      <c r="C4" s="195"/>
      <c r="D4" s="196" t="s">
        <v>78</v>
      </c>
      <c r="E4" s="197" t="s">
        <v>73</v>
      </c>
      <c r="F4" s="199" t="s">
        <v>69</v>
      </c>
      <c r="G4" s="197" t="s">
        <v>50</v>
      </c>
      <c r="H4" s="197"/>
      <c r="I4" s="197"/>
      <c r="J4" s="200"/>
      <c r="K4" s="107" t="s">
        <v>85</v>
      </c>
      <c r="L4" s="107"/>
      <c r="M4" s="107"/>
      <c r="N4" s="107"/>
      <c r="O4" s="107"/>
      <c r="P4" s="107"/>
      <c r="Q4" s="107"/>
      <c r="R4" s="196" t="s">
        <v>107</v>
      </c>
      <c r="S4" s="199" t="s">
        <v>88</v>
      </c>
      <c r="T4" s="200" t="s">
        <v>52</v>
      </c>
      <c r="U4" s="203" t="s">
        <v>44</v>
      </c>
    </row>
    <row r="5" spans="1:21" ht="24" customHeight="1">
      <c r="A5" s="195"/>
      <c r="B5" s="195"/>
      <c r="C5" s="195"/>
      <c r="D5" s="196"/>
      <c r="E5" s="197"/>
      <c r="F5" s="199"/>
      <c r="G5" s="199" t="s">
        <v>82</v>
      </c>
      <c r="H5" s="197" t="s">
        <v>81</v>
      </c>
      <c r="I5" s="197" t="s">
        <v>93</v>
      </c>
      <c r="J5" s="199" t="s">
        <v>43</v>
      </c>
      <c r="K5" s="205" t="s">
        <v>82</v>
      </c>
      <c r="L5" s="201" t="s">
        <v>176</v>
      </c>
      <c r="M5" s="201" t="s">
        <v>177</v>
      </c>
      <c r="N5" s="202" t="s">
        <v>178</v>
      </c>
      <c r="O5" s="201" t="s">
        <v>60</v>
      </c>
      <c r="P5" s="201" t="s">
        <v>63</v>
      </c>
      <c r="Q5" s="201" t="s">
        <v>41</v>
      </c>
      <c r="R5" s="197"/>
      <c r="S5" s="199"/>
      <c r="T5" s="200"/>
      <c r="U5" s="203"/>
    </row>
    <row r="6" spans="1:21" ht="19.5" customHeight="1">
      <c r="A6" s="32" t="s">
        <v>76</v>
      </c>
      <c r="B6" s="30" t="s">
        <v>98</v>
      </c>
      <c r="C6" s="30" t="s">
        <v>96</v>
      </c>
      <c r="D6" s="197"/>
      <c r="E6" s="197"/>
      <c r="F6" s="199"/>
      <c r="G6" s="199"/>
      <c r="H6" s="198"/>
      <c r="I6" s="197"/>
      <c r="J6" s="199"/>
      <c r="K6" s="197"/>
      <c r="L6" s="201"/>
      <c r="M6" s="201"/>
      <c r="N6" s="202"/>
      <c r="O6" s="201"/>
      <c r="P6" s="201"/>
      <c r="Q6" s="201"/>
      <c r="R6" s="197"/>
      <c r="S6" s="199"/>
      <c r="T6" s="200"/>
      <c r="U6" s="204"/>
    </row>
    <row r="7" spans="1:21" ht="14.25" customHeight="1">
      <c r="A7" s="29" t="s">
        <v>89</v>
      </c>
      <c r="B7" s="31" t="s">
        <v>89</v>
      </c>
      <c r="C7" s="31" t="s">
        <v>89</v>
      </c>
      <c r="D7" s="31" t="s">
        <v>89</v>
      </c>
      <c r="E7" s="31" t="s">
        <v>89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</row>
    <row r="8" spans="1:21" s="140" customFormat="1" ht="14.25" customHeight="1">
      <c r="A8" s="151"/>
      <c r="B8" s="151"/>
      <c r="C8" s="151"/>
      <c r="D8" s="151"/>
      <c r="E8" s="152" t="s">
        <v>234</v>
      </c>
      <c r="F8" s="165">
        <v>1070.53</v>
      </c>
      <c r="G8" s="165">
        <v>251.09</v>
      </c>
      <c r="H8" s="165">
        <v>232.62</v>
      </c>
      <c r="I8" s="123">
        <v>18.47</v>
      </c>
      <c r="J8" s="123">
        <v>0</v>
      </c>
      <c r="K8" s="123">
        <v>819.44</v>
      </c>
      <c r="L8" s="123">
        <v>819.44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</row>
    <row r="9" spans="1:21" ht="14.25" customHeight="1">
      <c r="A9" s="151"/>
      <c r="B9" s="151"/>
      <c r="C9" s="151"/>
      <c r="D9" s="151" t="s">
        <v>235</v>
      </c>
      <c r="E9" s="152" t="s">
        <v>232</v>
      </c>
      <c r="F9" s="165">
        <v>1070.53</v>
      </c>
      <c r="G9" s="123">
        <v>251.09</v>
      </c>
      <c r="H9" s="123">
        <v>232.62</v>
      </c>
      <c r="I9" s="123">
        <v>18.47</v>
      </c>
      <c r="J9" s="123">
        <v>0</v>
      </c>
      <c r="K9" s="123">
        <v>819.44</v>
      </c>
      <c r="L9" s="123">
        <v>819.44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</row>
    <row r="10" spans="1:21" ht="14.25" customHeight="1">
      <c r="A10" s="151" t="s">
        <v>236</v>
      </c>
      <c r="B10" s="151" t="s">
        <v>237</v>
      </c>
      <c r="C10" s="151" t="s">
        <v>238</v>
      </c>
      <c r="D10" s="151" t="s">
        <v>239</v>
      </c>
      <c r="E10" s="152" t="s">
        <v>240</v>
      </c>
      <c r="F10" s="123">
        <v>201.61</v>
      </c>
      <c r="G10" s="123">
        <v>201.61</v>
      </c>
      <c r="H10" s="123">
        <v>183.14</v>
      </c>
      <c r="I10" s="123">
        <v>18.47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</row>
    <row r="11" spans="1:21" ht="14.25" customHeight="1">
      <c r="A11" s="151" t="s">
        <v>236</v>
      </c>
      <c r="B11" s="151" t="s">
        <v>237</v>
      </c>
      <c r="C11" s="151" t="s">
        <v>241</v>
      </c>
      <c r="D11" s="151" t="s">
        <v>239</v>
      </c>
      <c r="E11" s="152" t="s">
        <v>242</v>
      </c>
      <c r="F11" s="123">
        <v>61.8</v>
      </c>
      <c r="G11" s="123">
        <v>0</v>
      </c>
      <c r="H11" s="123">
        <v>0</v>
      </c>
      <c r="I11" s="123">
        <v>0</v>
      </c>
      <c r="J11" s="123">
        <v>0</v>
      </c>
      <c r="K11" s="123">
        <v>61.8</v>
      </c>
      <c r="L11" s="123">
        <v>61.8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</row>
    <row r="12" spans="1:21" ht="14.25" customHeight="1">
      <c r="A12" s="151" t="s">
        <v>236</v>
      </c>
      <c r="B12" s="151" t="s">
        <v>241</v>
      </c>
      <c r="C12" s="151" t="s">
        <v>241</v>
      </c>
      <c r="D12" s="151" t="s">
        <v>239</v>
      </c>
      <c r="E12" s="152" t="s">
        <v>243</v>
      </c>
      <c r="F12" s="123">
        <v>757.64</v>
      </c>
      <c r="G12" s="123">
        <v>0</v>
      </c>
      <c r="H12" s="123">
        <v>0</v>
      </c>
      <c r="I12" s="123">
        <v>0</v>
      </c>
      <c r="J12" s="123">
        <v>0</v>
      </c>
      <c r="K12" s="123">
        <v>757.64</v>
      </c>
      <c r="L12" s="123">
        <v>757.64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</row>
    <row r="13" spans="1:21" ht="14.25" customHeight="1">
      <c r="A13" s="151" t="s">
        <v>244</v>
      </c>
      <c r="B13" s="151" t="s">
        <v>245</v>
      </c>
      <c r="C13" s="151" t="s">
        <v>245</v>
      </c>
      <c r="D13" s="151" t="s">
        <v>239</v>
      </c>
      <c r="E13" s="152" t="s">
        <v>246</v>
      </c>
      <c r="F13" s="165">
        <v>12.11</v>
      </c>
      <c r="G13" s="165">
        <v>12.11</v>
      </c>
      <c r="H13" s="165">
        <v>12.11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</row>
    <row r="14" spans="1:21" ht="14.25" customHeight="1">
      <c r="A14" s="151" t="s">
        <v>244</v>
      </c>
      <c r="B14" s="151" t="s">
        <v>247</v>
      </c>
      <c r="C14" s="151" t="s">
        <v>241</v>
      </c>
      <c r="D14" s="151" t="s">
        <v>239</v>
      </c>
      <c r="E14" s="152" t="s">
        <v>248</v>
      </c>
      <c r="F14" s="123">
        <v>1.44</v>
      </c>
      <c r="G14" s="123">
        <v>1.44</v>
      </c>
      <c r="H14" s="123">
        <v>1.44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</row>
    <row r="15" spans="1:21" ht="14.25" customHeight="1">
      <c r="A15" s="151" t="s">
        <v>249</v>
      </c>
      <c r="B15" s="151" t="s">
        <v>250</v>
      </c>
      <c r="C15" s="151" t="s">
        <v>251</v>
      </c>
      <c r="D15" s="151" t="s">
        <v>239</v>
      </c>
      <c r="E15" s="152" t="s">
        <v>252</v>
      </c>
      <c r="F15" s="123">
        <v>4.3899999999999997</v>
      </c>
      <c r="G15" s="123">
        <v>4.3899999999999997</v>
      </c>
      <c r="H15" s="123">
        <v>4.3899999999999997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</row>
    <row r="16" spans="1:21" ht="14.25" customHeight="1">
      <c r="A16" s="151" t="s">
        <v>249</v>
      </c>
      <c r="B16" s="151" t="s">
        <v>253</v>
      </c>
      <c r="C16" s="151" t="s">
        <v>238</v>
      </c>
      <c r="D16" s="151" t="s">
        <v>239</v>
      </c>
      <c r="E16" s="152" t="s">
        <v>254</v>
      </c>
      <c r="F16" s="123">
        <v>12.84</v>
      </c>
      <c r="G16" s="123">
        <v>12.84</v>
      </c>
      <c r="H16" s="123">
        <v>12.84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</row>
    <row r="17" spans="1:21" ht="14.25" customHeight="1">
      <c r="A17" s="151" t="s">
        <v>255</v>
      </c>
      <c r="B17" s="151" t="s">
        <v>256</v>
      </c>
      <c r="C17" s="151" t="s">
        <v>238</v>
      </c>
      <c r="D17" s="151" t="s">
        <v>239</v>
      </c>
      <c r="E17" s="152" t="s">
        <v>257</v>
      </c>
      <c r="F17" s="123">
        <v>18.7</v>
      </c>
      <c r="G17" s="123">
        <v>18.7</v>
      </c>
      <c r="H17" s="123">
        <v>18.7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</row>
  </sheetData>
  <sheetProtection formatCells="0" formatColumns="0" formatRows="0"/>
  <mergeCells count="20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4:C5"/>
    <mergeCell ref="D4:D6"/>
    <mergeCell ref="E4:E6"/>
    <mergeCell ref="H5:H6"/>
    <mergeCell ref="F4:F6"/>
    <mergeCell ref="G4:J4"/>
    <mergeCell ref="G5:G6"/>
    <mergeCell ref="I5:I6"/>
    <mergeCell ref="J5:J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>
      <selection activeCell="F7" sqref="F7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35"/>
      <c r="B1" s="36"/>
      <c r="C1" s="36"/>
      <c r="D1" s="36"/>
      <c r="E1" s="37"/>
      <c r="F1" s="38"/>
      <c r="G1" s="38"/>
      <c r="H1" s="38"/>
      <c r="I1" s="38"/>
      <c r="J1" s="38"/>
      <c r="K1" s="39"/>
      <c r="L1" s="39"/>
      <c r="M1" s="38" t="s">
        <v>48</v>
      </c>
    </row>
    <row r="2" spans="1:13" ht="20.25" customHeight="1">
      <c r="A2" s="40" t="s">
        <v>115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4.25" customHeight="1">
      <c r="A3" s="41"/>
      <c r="B3" s="42"/>
      <c r="C3" s="42"/>
      <c r="D3" s="42"/>
      <c r="E3" s="43"/>
      <c r="F3" s="38"/>
      <c r="G3" s="38"/>
      <c r="H3" s="38"/>
      <c r="I3" s="38"/>
      <c r="J3" s="38"/>
      <c r="K3" s="39"/>
      <c r="L3" s="39"/>
      <c r="M3" s="134" t="s">
        <v>222</v>
      </c>
    </row>
    <row r="4" spans="1:13" ht="14.25" customHeight="1">
      <c r="A4" s="206" t="s">
        <v>116</v>
      </c>
      <c r="B4" s="206"/>
      <c r="C4" s="206"/>
      <c r="D4" s="206" t="s">
        <v>78</v>
      </c>
      <c r="E4" s="207" t="s">
        <v>73</v>
      </c>
      <c r="F4" s="206" t="s">
        <v>55</v>
      </c>
      <c r="G4" s="206" t="s">
        <v>110</v>
      </c>
      <c r="H4" s="206" t="s">
        <v>112</v>
      </c>
      <c r="I4" s="206" t="s">
        <v>80</v>
      </c>
      <c r="J4" s="206" t="s">
        <v>102</v>
      </c>
      <c r="K4" s="206" t="s">
        <v>122</v>
      </c>
      <c r="L4" s="206" t="s">
        <v>9</v>
      </c>
      <c r="M4" s="208" t="s">
        <v>18</v>
      </c>
    </row>
    <row r="5" spans="1:13" ht="17.25" customHeight="1">
      <c r="A5" s="97" t="s">
        <v>76</v>
      </c>
      <c r="B5" s="97" t="s">
        <v>98</v>
      </c>
      <c r="C5" s="97" t="s">
        <v>96</v>
      </c>
      <c r="D5" s="206"/>
      <c r="E5" s="207"/>
      <c r="F5" s="206"/>
      <c r="G5" s="206"/>
      <c r="H5" s="206"/>
      <c r="I5" s="206"/>
      <c r="J5" s="206"/>
      <c r="K5" s="206"/>
      <c r="L5" s="206"/>
      <c r="M5" s="208"/>
    </row>
    <row r="6" spans="1:13" ht="14.25" customHeight="1">
      <c r="A6" s="97" t="s">
        <v>89</v>
      </c>
      <c r="B6" s="97" t="s">
        <v>89</v>
      </c>
      <c r="C6" s="97" t="s">
        <v>89</v>
      </c>
      <c r="D6" s="97" t="s">
        <v>89</v>
      </c>
      <c r="E6" s="97" t="s">
        <v>89</v>
      </c>
      <c r="F6" s="96">
        <v>1</v>
      </c>
      <c r="G6" s="96">
        <v>2</v>
      </c>
      <c r="H6" s="96">
        <v>3</v>
      </c>
      <c r="I6" s="96">
        <v>4</v>
      </c>
      <c r="J6" s="96">
        <v>5</v>
      </c>
      <c r="K6" s="96">
        <v>6</v>
      </c>
      <c r="L6" s="96" t="s">
        <v>64</v>
      </c>
      <c r="M6" s="98">
        <v>8</v>
      </c>
    </row>
    <row r="7" spans="1:13" s="140" customFormat="1" ht="14.25" customHeight="1">
      <c r="A7" s="151"/>
      <c r="B7" s="151"/>
      <c r="C7" s="151"/>
      <c r="D7" s="151"/>
      <c r="E7" s="151" t="s">
        <v>234</v>
      </c>
      <c r="F7" s="165">
        <v>1070.53</v>
      </c>
      <c r="G7" s="165">
        <v>1070.53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</row>
    <row r="8" spans="1:13" ht="14.25" customHeight="1">
      <c r="A8" s="151"/>
      <c r="B8" s="151"/>
      <c r="C8" s="151"/>
      <c r="D8" s="151" t="s">
        <v>235</v>
      </c>
      <c r="E8" s="151" t="s">
        <v>232</v>
      </c>
      <c r="F8" s="123">
        <v>1070.53</v>
      </c>
      <c r="G8" s="165">
        <v>1070.53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</row>
    <row r="9" spans="1:13" ht="14.25" customHeight="1">
      <c r="A9" s="151" t="s">
        <v>236</v>
      </c>
      <c r="B9" s="151" t="s">
        <v>237</v>
      </c>
      <c r="C9" s="151" t="s">
        <v>238</v>
      </c>
      <c r="D9" s="151" t="s">
        <v>239</v>
      </c>
      <c r="E9" s="151" t="s">
        <v>240</v>
      </c>
      <c r="F9" s="123">
        <v>201.61</v>
      </c>
      <c r="G9" s="123">
        <v>201.61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</row>
    <row r="10" spans="1:13" ht="14.25" customHeight="1">
      <c r="A10" s="151" t="s">
        <v>236</v>
      </c>
      <c r="B10" s="151" t="s">
        <v>237</v>
      </c>
      <c r="C10" s="151" t="s">
        <v>241</v>
      </c>
      <c r="D10" s="151" t="s">
        <v>239</v>
      </c>
      <c r="E10" s="151" t="s">
        <v>242</v>
      </c>
      <c r="F10" s="123">
        <v>61.8</v>
      </c>
      <c r="G10" s="123">
        <v>61.8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</row>
    <row r="11" spans="1:13" ht="14.25" customHeight="1">
      <c r="A11" s="151" t="s">
        <v>236</v>
      </c>
      <c r="B11" s="151" t="s">
        <v>241</v>
      </c>
      <c r="C11" s="151" t="s">
        <v>241</v>
      </c>
      <c r="D11" s="151" t="s">
        <v>239</v>
      </c>
      <c r="E11" s="151" t="s">
        <v>243</v>
      </c>
      <c r="F11" s="123">
        <v>757.64</v>
      </c>
      <c r="G11" s="123">
        <v>757.64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</row>
    <row r="12" spans="1:13" ht="14.25" customHeight="1">
      <c r="A12" s="151" t="s">
        <v>244</v>
      </c>
      <c r="B12" s="151" t="s">
        <v>245</v>
      </c>
      <c r="C12" s="151" t="s">
        <v>245</v>
      </c>
      <c r="D12" s="151" t="s">
        <v>239</v>
      </c>
      <c r="E12" s="151" t="s">
        <v>246</v>
      </c>
      <c r="F12" s="165">
        <v>12.11</v>
      </c>
      <c r="G12" s="165">
        <v>12.11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</row>
    <row r="13" spans="1:13" ht="14.25" customHeight="1">
      <c r="A13" s="151" t="s">
        <v>244</v>
      </c>
      <c r="B13" s="151" t="s">
        <v>247</v>
      </c>
      <c r="C13" s="151" t="s">
        <v>241</v>
      </c>
      <c r="D13" s="151" t="s">
        <v>239</v>
      </c>
      <c r="E13" s="151" t="s">
        <v>248</v>
      </c>
      <c r="F13" s="123">
        <v>1.44</v>
      </c>
      <c r="G13" s="123">
        <v>1.44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</row>
    <row r="14" spans="1:13" ht="14.25" customHeight="1">
      <c r="A14" s="151" t="s">
        <v>249</v>
      </c>
      <c r="B14" s="151" t="s">
        <v>250</v>
      </c>
      <c r="C14" s="151" t="s">
        <v>251</v>
      </c>
      <c r="D14" s="151" t="s">
        <v>239</v>
      </c>
      <c r="E14" s="151" t="s">
        <v>252</v>
      </c>
      <c r="F14" s="123">
        <v>4.3899999999999997</v>
      </c>
      <c r="G14" s="123">
        <v>4.3899999999999997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</row>
    <row r="15" spans="1:13" ht="14.25" customHeight="1">
      <c r="A15" s="151" t="s">
        <v>249</v>
      </c>
      <c r="B15" s="151" t="s">
        <v>253</v>
      </c>
      <c r="C15" s="151" t="s">
        <v>238</v>
      </c>
      <c r="D15" s="151" t="s">
        <v>239</v>
      </c>
      <c r="E15" s="151" t="s">
        <v>254</v>
      </c>
      <c r="F15" s="123">
        <v>12.84</v>
      </c>
      <c r="G15" s="123">
        <v>12.84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</row>
    <row r="16" spans="1:13" ht="14.25" customHeight="1">
      <c r="A16" s="151" t="s">
        <v>255</v>
      </c>
      <c r="B16" s="151" t="s">
        <v>256</v>
      </c>
      <c r="C16" s="151" t="s">
        <v>238</v>
      </c>
      <c r="D16" s="151" t="s">
        <v>239</v>
      </c>
      <c r="E16" s="151" t="s">
        <v>257</v>
      </c>
      <c r="F16" s="123">
        <v>18.7</v>
      </c>
      <c r="G16" s="123">
        <v>18.7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</row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>
      <selection activeCell="G10" sqref="G10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10" max="10" width="10.125" customWidth="1"/>
    <col min="14" max="19" width="9" customWidth="1"/>
  </cols>
  <sheetData>
    <row r="1" spans="1:29" ht="14.25" customHeight="1">
      <c r="A1" s="45"/>
      <c r="B1" s="46"/>
      <c r="C1" s="46"/>
      <c r="D1" s="47"/>
      <c r="E1" s="48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  <c r="Q1" s="50"/>
      <c r="R1" s="50"/>
      <c r="S1" s="50"/>
      <c r="AC1" s="49" t="s">
        <v>67</v>
      </c>
    </row>
    <row r="2" spans="1:29" ht="20.25" customHeight="1">
      <c r="A2" s="51" t="s">
        <v>75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9" ht="14.25" customHeight="1">
      <c r="A3" s="52"/>
      <c r="B3" s="53"/>
      <c r="C3" s="53"/>
      <c r="D3" s="54"/>
      <c r="E3" s="55"/>
      <c r="F3" s="49"/>
      <c r="G3" s="56"/>
      <c r="H3" s="56"/>
      <c r="I3" s="56"/>
      <c r="J3" s="56"/>
      <c r="K3" s="56"/>
      <c r="L3" s="56"/>
      <c r="M3" s="56"/>
      <c r="O3" s="103"/>
      <c r="P3" s="103"/>
      <c r="Q3" s="103"/>
      <c r="R3" s="55"/>
      <c r="S3" s="55"/>
      <c r="AC3" s="135" t="s">
        <v>222</v>
      </c>
    </row>
    <row r="4" spans="1:29" ht="14.25" customHeight="1">
      <c r="A4" s="212" t="s">
        <v>116</v>
      </c>
      <c r="B4" s="212"/>
      <c r="C4" s="212"/>
      <c r="D4" s="213" t="s">
        <v>78</v>
      </c>
      <c r="E4" s="209" t="s">
        <v>73</v>
      </c>
      <c r="F4" s="214" t="s">
        <v>95</v>
      </c>
      <c r="G4" s="209" t="s">
        <v>106</v>
      </c>
      <c r="H4" s="210" t="s">
        <v>216</v>
      </c>
      <c r="I4" s="209" t="s">
        <v>74</v>
      </c>
      <c r="J4" s="216" t="s">
        <v>153</v>
      </c>
      <c r="K4" s="216" t="s">
        <v>154</v>
      </c>
      <c r="L4" s="218" t="s">
        <v>180</v>
      </c>
      <c r="M4" s="218" t="s">
        <v>181</v>
      </c>
      <c r="N4" s="108" t="s">
        <v>179</v>
      </c>
      <c r="O4" s="109"/>
      <c r="P4" s="109"/>
      <c r="Q4" s="109"/>
      <c r="R4" s="218" t="s">
        <v>182</v>
      </c>
      <c r="S4" s="218" t="s">
        <v>183</v>
      </c>
      <c r="T4" s="111" t="s">
        <v>114</v>
      </c>
      <c r="U4" s="112"/>
      <c r="V4" s="112"/>
      <c r="W4" s="112"/>
      <c r="X4" s="112"/>
      <c r="Y4" s="112"/>
      <c r="Z4" s="112"/>
      <c r="AA4" s="112"/>
      <c r="AB4" s="215" t="s">
        <v>184</v>
      </c>
      <c r="AC4" s="215" t="s">
        <v>185</v>
      </c>
    </row>
    <row r="5" spans="1:29" ht="24" customHeight="1">
      <c r="A5" s="57" t="s">
        <v>76</v>
      </c>
      <c r="B5" s="57" t="s">
        <v>98</v>
      </c>
      <c r="C5" s="57" t="s">
        <v>96</v>
      </c>
      <c r="D5" s="209"/>
      <c r="E5" s="209"/>
      <c r="F5" s="214"/>
      <c r="G5" s="209"/>
      <c r="H5" s="211"/>
      <c r="I5" s="209"/>
      <c r="J5" s="217"/>
      <c r="K5" s="217"/>
      <c r="L5" s="219"/>
      <c r="M5" s="219"/>
      <c r="N5" s="99" t="s">
        <v>82</v>
      </c>
      <c r="O5" s="101" t="s">
        <v>87</v>
      </c>
      <c r="P5" s="101" t="s">
        <v>59</v>
      </c>
      <c r="Q5" s="102" t="s">
        <v>58</v>
      </c>
      <c r="R5" s="217"/>
      <c r="S5" s="217"/>
      <c r="T5" s="113" t="s">
        <v>186</v>
      </c>
      <c r="U5" s="116" t="s">
        <v>187</v>
      </c>
      <c r="V5" s="116" t="s">
        <v>188</v>
      </c>
      <c r="W5" s="116" t="s">
        <v>189</v>
      </c>
      <c r="X5" s="116" t="s">
        <v>190</v>
      </c>
      <c r="Y5" s="121" t="s">
        <v>218</v>
      </c>
      <c r="Z5" s="121" t="s">
        <v>219</v>
      </c>
      <c r="AA5" s="116" t="s">
        <v>191</v>
      </c>
      <c r="AB5" s="215"/>
      <c r="AC5" s="215"/>
    </row>
    <row r="6" spans="1:29" ht="14.25" customHeight="1">
      <c r="A6" s="58" t="s">
        <v>89</v>
      </c>
      <c r="B6" s="59" t="s">
        <v>89</v>
      </c>
      <c r="C6" s="59" t="s">
        <v>89</v>
      </c>
      <c r="D6" s="58" t="s">
        <v>89</v>
      </c>
      <c r="E6" s="58" t="s">
        <v>89</v>
      </c>
      <c r="F6" s="59">
        <v>1</v>
      </c>
      <c r="G6" s="58">
        <v>2</v>
      </c>
      <c r="H6" s="59">
        <v>3</v>
      </c>
      <c r="I6" s="58">
        <v>4</v>
      </c>
      <c r="J6" s="59">
        <v>5</v>
      </c>
      <c r="K6" s="58">
        <v>6</v>
      </c>
      <c r="L6" s="59">
        <v>7</v>
      </c>
      <c r="M6" s="58">
        <v>8</v>
      </c>
      <c r="N6" s="59">
        <v>9</v>
      </c>
      <c r="O6" s="58">
        <v>10</v>
      </c>
      <c r="P6" s="59">
        <v>11</v>
      </c>
      <c r="Q6" s="58">
        <v>12</v>
      </c>
      <c r="R6" s="59">
        <v>13</v>
      </c>
      <c r="S6" s="114">
        <v>14</v>
      </c>
      <c r="T6" s="115">
        <v>15</v>
      </c>
      <c r="U6" s="114">
        <v>16</v>
      </c>
      <c r="V6" s="115">
        <v>17</v>
      </c>
      <c r="W6" s="114">
        <v>18</v>
      </c>
      <c r="X6" s="115">
        <v>19</v>
      </c>
      <c r="Y6" s="114">
        <v>20</v>
      </c>
      <c r="Z6" s="115">
        <v>21</v>
      </c>
      <c r="AA6" s="114">
        <v>22</v>
      </c>
      <c r="AB6" s="115">
        <v>23</v>
      </c>
      <c r="AC6" s="114">
        <v>24</v>
      </c>
    </row>
    <row r="7" spans="1:29" s="140" customFormat="1" ht="14.25" customHeight="1">
      <c r="A7" s="151"/>
      <c r="B7" s="151"/>
      <c r="C7" s="151"/>
      <c r="D7" s="151"/>
      <c r="E7" s="152" t="s">
        <v>234</v>
      </c>
      <c r="F7" s="123">
        <v>232.62</v>
      </c>
      <c r="G7" s="123">
        <v>33.340000000000003</v>
      </c>
      <c r="H7" s="123">
        <v>122.46</v>
      </c>
      <c r="I7" s="123">
        <v>11.78</v>
      </c>
      <c r="J7" s="165">
        <v>12.11</v>
      </c>
      <c r="K7" s="123">
        <v>0</v>
      </c>
      <c r="L7" s="123">
        <v>4.3899999999999997</v>
      </c>
      <c r="M7" s="123">
        <v>12.84</v>
      </c>
      <c r="N7" s="123">
        <v>1.44</v>
      </c>
      <c r="O7" s="123">
        <v>0</v>
      </c>
      <c r="P7" s="123">
        <v>0.32</v>
      </c>
      <c r="Q7" s="123">
        <v>1.1200000000000001</v>
      </c>
      <c r="R7" s="123">
        <v>18.7</v>
      </c>
      <c r="S7" s="123">
        <v>0</v>
      </c>
      <c r="T7" s="153">
        <v>15.56</v>
      </c>
      <c r="U7" s="153">
        <v>0</v>
      </c>
      <c r="V7" s="153">
        <v>3.78</v>
      </c>
      <c r="W7" s="153">
        <v>10.220000000000001</v>
      </c>
      <c r="X7" s="153">
        <v>0</v>
      </c>
      <c r="Y7" s="153">
        <v>0</v>
      </c>
      <c r="Z7" s="153">
        <v>1.56</v>
      </c>
      <c r="AA7" s="153">
        <v>0</v>
      </c>
      <c r="AB7" s="153">
        <v>0</v>
      </c>
      <c r="AC7" s="153">
        <v>0</v>
      </c>
    </row>
    <row r="8" spans="1:29" ht="14.25" customHeight="1">
      <c r="A8" s="151"/>
      <c r="B8" s="151"/>
      <c r="C8" s="151"/>
      <c r="D8" s="151" t="s">
        <v>235</v>
      </c>
      <c r="E8" s="152" t="s">
        <v>232</v>
      </c>
      <c r="F8" s="123">
        <v>232.62</v>
      </c>
      <c r="G8" s="123">
        <v>33.340000000000003</v>
      </c>
      <c r="H8" s="123">
        <v>122.46</v>
      </c>
      <c r="I8" s="123">
        <v>11.78</v>
      </c>
      <c r="J8" s="165">
        <v>12.11</v>
      </c>
      <c r="K8" s="123">
        <v>0</v>
      </c>
      <c r="L8" s="123">
        <v>4.3899999999999997</v>
      </c>
      <c r="M8" s="123">
        <v>12.84</v>
      </c>
      <c r="N8" s="123">
        <v>1.44</v>
      </c>
      <c r="O8" s="123">
        <v>0</v>
      </c>
      <c r="P8" s="123">
        <v>0.32</v>
      </c>
      <c r="Q8" s="123">
        <v>1.1200000000000001</v>
      </c>
      <c r="R8" s="123">
        <v>18.7</v>
      </c>
      <c r="S8" s="123">
        <v>0</v>
      </c>
      <c r="T8" s="153">
        <v>15.56</v>
      </c>
      <c r="U8" s="153">
        <v>0</v>
      </c>
      <c r="V8" s="153">
        <v>3.78</v>
      </c>
      <c r="W8" s="153">
        <v>10.220000000000001</v>
      </c>
      <c r="X8" s="153">
        <v>0</v>
      </c>
      <c r="Y8" s="153">
        <v>0</v>
      </c>
      <c r="Z8" s="153">
        <v>1.56</v>
      </c>
      <c r="AA8" s="153">
        <v>0</v>
      </c>
      <c r="AB8" s="153">
        <v>0</v>
      </c>
      <c r="AC8" s="153">
        <v>0</v>
      </c>
    </row>
    <row r="9" spans="1:29" ht="14.25" customHeight="1">
      <c r="A9" s="151" t="s">
        <v>236</v>
      </c>
      <c r="B9" s="151" t="s">
        <v>237</v>
      </c>
      <c r="C9" s="151" t="s">
        <v>238</v>
      </c>
      <c r="D9" s="151" t="s">
        <v>239</v>
      </c>
      <c r="E9" s="152" t="s">
        <v>240</v>
      </c>
      <c r="F9" s="123">
        <v>183.14</v>
      </c>
      <c r="G9" s="123">
        <v>33.340000000000003</v>
      </c>
      <c r="H9" s="123">
        <v>122.46</v>
      </c>
      <c r="I9" s="123">
        <v>11.78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53">
        <v>15.56</v>
      </c>
      <c r="U9" s="153">
        <v>0</v>
      </c>
      <c r="V9" s="153">
        <v>3.78</v>
      </c>
      <c r="W9" s="153">
        <v>10.220000000000001</v>
      </c>
      <c r="X9" s="153">
        <v>0</v>
      </c>
      <c r="Y9" s="153">
        <v>0</v>
      </c>
      <c r="Z9" s="153">
        <v>1.56</v>
      </c>
      <c r="AA9" s="153">
        <v>0</v>
      </c>
      <c r="AB9" s="153">
        <v>0</v>
      </c>
      <c r="AC9" s="153">
        <v>0</v>
      </c>
    </row>
    <row r="10" spans="1:29" ht="14.25" customHeight="1">
      <c r="A10" s="151" t="s">
        <v>244</v>
      </c>
      <c r="B10" s="151" t="s">
        <v>245</v>
      </c>
      <c r="C10" s="151" t="s">
        <v>245</v>
      </c>
      <c r="D10" s="151" t="s">
        <v>239</v>
      </c>
      <c r="E10" s="152" t="s">
        <v>246</v>
      </c>
      <c r="F10" s="165">
        <v>12.11</v>
      </c>
      <c r="G10" s="123">
        <v>0</v>
      </c>
      <c r="H10" s="123">
        <v>0</v>
      </c>
      <c r="I10" s="123">
        <v>0</v>
      </c>
      <c r="J10" s="123">
        <v>12.11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</row>
    <row r="11" spans="1:29" ht="14.25" customHeight="1">
      <c r="A11" s="151" t="s">
        <v>244</v>
      </c>
      <c r="B11" s="151" t="s">
        <v>247</v>
      </c>
      <c r="C11" s="151" t="s">
        <v>241</v>
      </c>
      <c r="D11" s="151" t="s">
        <v>239</v>
      </c>
      <c r="E11" s="152" t="s">
        <v>248</v>
      </c>
      <c r="F11" s="123">
        <v>1.44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1.44</v>
      </c>
      <c r="O11" s="123">
        <v>0</v>
      </c>
      <c r="P11" s="123">
        <v>0.32</v>
      </c>
      <c r="Q11" s="123">
        <v>1.1200000000000001</v>
      </c>
      <c r="R11" s="123">
        <v>0</v>
      </c>
      <c r="S11" s="12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</row>
    <row r="12" spans="1:29" ht="14.25" customHeight="1">
      <c r="A12" s="151" t="s">
        <v>249</v>
      </c>
      <c r="B12" s="151" t="s">
        <v>250</v>
      </c>
      <c r="C12" s="151" t="s">
        <v>251</v>
      </c>
      <c r="D12" s="151" t="s">
        <v>239</v>
      </c>
      <c r="E12" s="152" t="s">
        <v>252</v>
      </c>
      <c r="F12" s="123">
        <v>4.3899999999999997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4.3899999999999997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</row>
    <row r="13" spans="1:29" ht="14.25" customHeight="1">
      <c r="A13" s="151" t="s">
        <v>249</v>
      </c>
      <c r="B13" s="151" t="s">
        <v>253</v>
      </c>
      <c r="C13" s="151" t="s">
        <v>238</v>
      </c>
      <c r="D13" s="151" t="s">
        <v>239</v>
      </c>
      <c r="E13" s="152" t="s">
        <v>254</v>
      </c>
      <c r="F13" s="123">
        <v>12.84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12.84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</row>
    <row r="14" spans="1:29" ht="14.25" customHeight="1">
      <c r="A14" s="151" t="s">
        <v>255</v>
      </c>
      <c r="B14" s="151" t="s">
        <v>256</v>
      </c>
      <c r="C14" s="151" t="s">
        <v>238</v>
      </c>
      <c r="D14" s="151" t="s">
        <v>239</v>
      </c>
      <c r="E14" s="152" t="s">
        <v>257</v>
      </c>
      <c r="F14" s="123">
        <v>18.7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18.7</v>
      </c>
      <c r="S14" s="12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</row>
  </sheetData>
  <sheetProtection formatCells="0" formatColumns="0" formatRows="0"/>
  <mergeCells count="15"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workbookViewId="0"/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2.625" customWidth="1"/>
    <col min="6" max="6" width="9.125" customWidth="1"/>
    <col min="7" max="27" width="7" customWidth="1"/>
  </cols>
  <sheetData>
    <row r="1" spans="1:27" ht="14.25" customHeight="1">
      <c r="A1" s="60"/>
      <c r="B1" s="61"/>
      <c r="C1" s="61"/>
      <c r="D1" s="62"/>
      <c r="E1" s="63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 t="s">
        <v>99</v>
      </c>
    </row>
    <row r="2" spans="1:27" ht="20.25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>
      <c r="A3" s="66"/>
      <c r="B3" s="67"/>
      <c r="C3" s="67"/>
      <c r="D3" s="68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136" t="s">
        <v>222</v>
      </c>
    </row>
    <row r="4" spans="1:27" ht="18.75" customHeight="1">
      <c r="A4" s="220" t="s">
        <v>116</v>
      </c>
      <c r="B4" s="220"/>
      <c r="C4" s="220"/>
      <c r="D4" s="223" t="s">
        <v>78</v>
      </c>
      <c r="E4" s="222" t="s">
        <v>73</v>
      </c>
      <c r="F4" s="221" t="s">
        <v>69</v>
      </c>
      <c r="G4" s="221" t="s">
        <v>103</v>
      </c>
      <c r="H4" s="221" t="s">
        <v>68</v>
      </c>
      <c r="I4" s="224" t="s">
        <v>192</v>
      </c>
      <c r="J4" s="224" t="s">
        <v>193</v>
      </c>
      <c r="K4" s="224" t="s">
        <v>194</v>
      </c>
      <c r="L4" s="224" t="s">
        <v>195</v>
      </c>
      <c r="M4" s="224" t="s">
        <v>196</v>
      </c>
      <c r="N4" s="224" t="s">
        <v>197</v>
      </c>
      <c r="O4" s="224" t="s">
        <v>198</v>
      </c>
      <c r="P4" s="224" t="s">
        <v>199</v>
      </c>
      <c r="Q4" s="224" t="s">
        <v>200</v>
      </c>
      <c r="R4" s="224" t="s">
        <v>201</v>
      </c>
      <c r="S4" s="227" t="s">
        <v>217</v>
      </c>
      <c r="T4" s="224" t="s">
        <v>202</v>
      </c>
      <c r="U4" s="225" t="s">
        <v>206</v>
      </c>
      <c r="V4" s="225" t="s">
        <v>207</v>
      </c>
      <c r="W4" s="120" t="s">
        <v>208</v>
      </c>
      <c r="X4" s="110"/>
      <c r="Y4" s="110"/>
      <c r="Z4" s="110"/>
      <c r="AA4" s="110"/>
    </row>
    <row r="5" spans="1:27" ht="21.75" customHeight="1">
      <c r="A5" s="71" t="s">
        <v>76</v>
      </c>
      <c r="B5" s="71" t="s">
        <v>98</v>
      </c>
      <c r="C5" s="71" t="s">
        <v>96</v>
      </c>
      <c r="D5" s="221"/>
      <c r="E5" s="222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6"/>
      <c r="T5" s="221"/>
      <c r="U5" s="226"/>
      <c r="V5" s="226"/>
      <c r="W5" s="119" t="s">
        <v>135</v>
      </c>
      <c r="X5" s="117" t="s">
        <v>203</v>
      </c>
      <c r="Y5" s="117" t="s">
        <v>204</v>
      </c>
      <c r="Z5" s="118" t="s">
        <v>205</v>
      </c>
      <c r="AA5" s="100" t="s">
        <v>101</v>
      </c>
    </row>
    <row r="6" spans="1:27" ht="14.25" customHeight="1">
      <c r="A6" s="72" t="s">
        <v>89</v>
      </c>
      <c r="B6" s="72" t="s">
        <v>89</v>
      </c>
      <c r="C6" s="72" t="s">
        <v>151</v>
      </c>
      <c r="D6" s="72" t="s">
        <v>89</v>
      </c>
      <c r="E6" s="72" t="s">
        <v>89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  <c r="W6" s="73">
        <v>18</v>
      </c>
      <c r="X6" s="73">
        <v>19</v>
      </c>
      <c r="Y6" s="73">
        <v>20</v>
      </c>
      <c r="Z6" s="73">
        <v>21</v>
      </c>
      <c r="AA6" s="73">
        <v>22</v>
      </c>
    </row>
    <row r="7" spans="1:27" s="140" customFormat="1" ht="14.25" customHeight="1">
      <c r="A7" s="151"/>
      <c r="B7" s="151"/>
      <c r="C7" s="151"/>
      <c r="D7" s="151"/>
      <c r="E7" s="152" t="s">
        <v>234</v>
      </c>
      <c r="F7" s="154">
        <v>18.47</v>
      </c>
      <c r="G7" s="154">
        <v>5.47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4.0999999999999996</v>
      </c>
      <c r="O7" s="154">
        <v>0</v>
      </c>
      <c r="P7" s="154">
        <v>1.37</v>
      </c>
      <c r="Q7" s="154">
        <v>0</v>
      </c>
      <c r="R7" s="154">
        <v>4.8</v>
      </c>
      <c r="S7" s="154">
        <v>0</v>
      </c>
      <c r="T7" s="154">
        <v>0</v>
      </c>
      <c r="U7" s="154">
        <v>0</v>
      </c>
      <c r="V7" s="154">
        <v>0</v>
      </c>
      <c r="W7" s="154">
        <v>2.73</v>
      </c>
      <c r="X7" s="154">
        <v>0</v>
      </c>
      <c r="Y7" s="154">
        <v>0</v>
      </c>
      <c r="Z7" s="154">
        <v>0</v>
      </c>
      <c r="AA7" s="154">
        <v>2.73</v>
      </c>
    </row>
    <row r="8" spans="1:27" ht="14.25" customHeight="1">
      <c r="A8" s="151"/>
      <c r="B8" s="151"/>
      <c r="C8" s="151"/>
      <c r="D8" s="151" t="s">
        <v>235</v>
      </c>
      <c r="E8" s="152" t="s">
        <v>232</v>
      </c>
      <c r="F8" s="154">
        <v>18.47</v>
      </c>
      <c r="G8" s="154">
        <v>5.47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4.0999999999999996</v>
      </c>
      <c r="O8" s="154">
        <v>0</v>
      </c>
      <c r="P8" s="154">
        <v>1.37</v>
      </c>
      <c r="Q8" s="154">
        <v>0</v>
      </c>
      <c r="R8" s="154">
        <v>4.8</v>
      </c>
      <c r="S8" s="154">
        <v>0</v>
      </c>
      <c r="T8" s="154">
        <v>0</v>
      </c>
      <c r="U8" s="154">
        <v>0</v>
      </c>
      <c r="V8" s="154">
        <v>0</v>
      </c>
      <c r="W8" s="154">
        <v>2.73</v>
      </c>
      <c r="X8" s="154">
        <v>0</v>
      </c>
      <c r="Y8" s="154">
        <v>0</v>
      </c>
      <c r="Z8" s="154">
        <v>0</v>
      </c>
      <c r="AA8" s="154">
        <v>2.73</v>
      </c>
    </row>
    <row r="9" spans="1:27" ht="14.25" customHeight="1">
      <c r="A9" s="151" t="s">
        <v>236</v>
      </c>
      <c r="B9" s="151" t="s">
        <v>237</v>
      </c>
      <c r="C9" s="151" t="s">
        <v>238</v>
      </c>
      <c r="D9" s="151" t="s">
        <v>239</v>
      </c>
      <c r="E9" s="152" t="s">
        <v>240</v>
      </c>
      <c r="F9" s="154">
        <v>18.47</v>
      </c>
      <c r="G9" s="154">
        <v>5.47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4.0999999999999996</v>
      </c>
      <c r="O9" s="154">
        <v>0</v>
      </c>
      <c r="P9" s="154">
        <v>1.37</v>
      </c>
      <c r="Q9" s="154">
        <v>0</v>
      </c>
      <c r="R9" s="154">
        <v>4.8</v>
      </c>
      <c r="S9" s="154">
        <v>0</v>
      </c>
      <c r="T9" s="154">
        <v>0</v>
      </c>
      <c r="U9" s="154">
        <v>0</v>
      </c>
      <c r="V9" s="154">
        <v>0</v>
      </c>
      <c r="W9" s="154">
        <v>2.73</v>
      </c>
      <c r="X9" s="154">
        <v>0</v>
      </c>
      <c r="Y9" s="154">
        <v>0</v>
      </c>
      <c r="Z9" s="154">
        <v>0</v>
      </c>
      <c r="AA9" s="154">
        <v>2.73</v>
      </c>
    </row>
  </sheetData>
  <sheetProtection formatCells="0" formatColumns="0" formatRows="0"/>
  <mergeCells count="20">
    <mergeCell ref="J4:J5"/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L4:L5"/>
    <mergeCell ref="A4:C4"/>
    <mergeCell ref="F4:F5"/>
    <mergeCell ref="E4:E5"/>
    <mergeCell ref="D4:D5"/>
    <mergeCell ref="I4:I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7" width="8" customWidth="1"/>
  </cols>
  <sheetData>
    <row r="1" spans="1:17" ht="14.2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 t="s">
        <v>108</v>
      </c>
    </row>
    <row r="2" spans="1:17" ht="20.25" customHeight="1">
      <c r="A2" s="159" t="s">
        <v>111</v>
      </c>
      <c r="B2" s="159"/>
      <c r="C2" s="159"/>
      <c r="D2" s="159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4.2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64" t="s">
        <v>258</v>
      </c>
    </row>
    <row r="4" spans="1:17" ht="23.25" customHeight="1">
      <c r="A4" s="230" t="s">
        <v>116</v>
      </c>
      <c r="B4" s="230"/>
      <c r="C4" s="230"/>
      <c r="D4" s="232" t="s">
        <v>78</v>
      </c>
      <c r="E4" s="231" t="s">
        <v>73</v>
      </c>
      <c r="F4" s="231" t="s">
        <v>97</v>
      </c>
      <c r="G4" s="231" t="s">
        <v>62</v>
      </c>
      <c r="H4" s="228" t="s">
        <v>259</v>
      </c>
      <c r="I4" s="231" t="s">
        <v>90</v>
      </c>
      <c r="J4" s="231" t="s">
        <v>40</v>
      </c>
      <c r="K4" s="231" t="s">
        <v>61</v>
      </c>
      <c r="L4" s="231" t="s">
        <v>260</v>
      </c>
      <c r="M4" s="231" t="s">
        <v>47</v>
      </c>
      <c r="N4" s="231" t="s">
        <v>94</v>
      </c>
      <c r="O4" s="228" t="s">
        <v>261</v>
      </c>
      <c r="P4" s="228" t="s">
        <v>220</v>
      </c>
      <c r="Q4" s="228" t="s">
        <v>91</v>
      </c>
    </row>
    <row r="5" spans="1:17" ht="23.25" customHeight="1">
      <c r="A5" s="161" t="s">
        <v>76</v>
      </c>
      <c r="B5" s="161" t="s">
        <v>98</v>
      </c>
      <c r="C5" s="161" t="s">
        <v>96</v>
      </c>
      <c r="D5" s="231"/>
      <c r="E5" s="231"/>
      <c r="F5" s="231"/>
      <c r="G5" s="231"/>
      <c r="H5" s="229"/>
      <c r="I5" s="231"/>
      <c r="J5" s="231"/>
      <c r="K5" s="231"/>
      <c r="L5" s="231"/>
      <c r="M5" s="231"/>
      <c r="N5" s="231"/>
      <c r="O5" s="229"/>
      <c r="P5" s="229"/>
      <c r="Q5" s="229"/>
    </row>
    <row r="6" spans="1:17" ht="14.25" customHeight="1">
      <c r="A6" s="162" t="s">
        <v>89</v>
      </c>
      <c r="B6" s="162" t="s">
        <v>89</v>
      </c>
      <c r="C6" s="162" t="s">
        <v>89</v>
      </c>
      <c r="D6" s="162" t="s">
        <v>89</v>
      </c>
      <c r="E6" s="162" t="s">
        <v>89</v>
      </c>
      <c r="F6" s="162">
        <v>1</v>
      </c>
      <c r="G6" s="163">
        <v>2</v>
      </c>
      <c r="H6" s="162">
        <v>3</v>
      </c>
      <c r="I6" s="163">
        <v>4</v>
      </c>
      <c r="J6" s="162">
        <v>5</v>
      </c>
      <c r="K6" s="163">
        <v>6</v>
      </c>
      <c r="L6" s="162">
        <v>7</v>
      </c>
      <c r="M6" s="163">
        <v>8</v>
      </c>
      <c r="N6" s="162">
        <v>9</v>
      </c>
      <c r="O6" s="162" t="s">
        <v>262</v>
      </c>
      <c r="P6" s="162" t="s">
        <v>250</v>
      </c>
      <c r="Q6" s="163">
        <v>12</v>
      </c>
    </row>
    <row r="7" spans="1:17" s="140" customFormat="1" ht="14.25" customHeight="1">
      <c r="A7" s="151"/>
      <c r="B7" s="151"/>
      <c r="C7" s="151"/>
      <c r="D7" s="151"/>
      <c r="E7" s="152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</sheetData>
  <sheetProtection formatCells="0" formatColumns="0" formatRows="0"/>
  <mergeCells count="15">
    <mergeCell ref="Q4:Q5"/>
    <mergeCell ref="A4:C4"/>
    <mergeCell ref="G4:G5"/>
    <mergeCell ref="J4:J5"/>
    <mergeCell ref="D4:D5"/>
    <mergeCell ref="E4:E5"/>
    <mergeCell ref="F4:F5"/>
    <mergeCell ref="I4:I5"/>
    <mergeCell ref="H4:H5"/>
    <mergeCell ref="O4:O5"/>
    <mergeCell ref="P4:P5"/>
    <mergeCell ref="N4:N5"/>
    <mergeCell ref="L4:L5"/>
    <mergeCell ref="M4:M5"/>
    <mergeCell ref="K4:K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25</vt:i4>
      </vt:variant>
    </vt:vector>
  </HeadingPairs>
  <TitlesOfParts>
    <vt:vector size="38" baseType="lpstr">
      <vt:lpstr>封面</vt:lpstr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  <vt:lpstr>车辆情况表!Print_Area</vt:lpstr>
      <vt:lpstr>对个人和家庭的补助!Print_Area</vt:lpstr>
      <vt:lpstr>封面!Print_Area</vt:lpstr>
      <vt:lpstr>工资福利支出!Print_Area</vt:lpstr>
      <vt:lpstr>其他人员情况表!Print_Area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在职人员情况表!Print_Area</vt:lpstr>
      <vt:lpstr>支出分类汇总!Print_Area</vt:lpstr>
      <vt:lpstr>支出总表!Print_Area</vt:lpstr>
      <vt:lpstr>车辆情况表!Print_Titles</vt:lpstr>
      <vt:lpstr>对个人和家庭的补助!Print_Titles</vt:lpstr>
      <vt:lpstr>工资福利支出!Print_Titles</vt:lpstr>
      <vt:lpstr>其他人员情况表!Print_Titles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在职人员情况表!Print_Titles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Administrator</cp:lastModifiedBy>
  <cp:lastPrinted>2014-10-29T08:45:36Z</cp:lastPrinted>
  <dcterms:created xsi:type="dcterms:W3CDTF">2014-10-28T09:35:39Z</dcterms:created>
  <dcterms:modified xsi:type="dcterms:W3CDTF">2019-01-11T09:47:29Z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1772064</vt:i4>
  </property>
</Properties>
</file>