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9440" windowHeight="10125" tabRatio="893"/>
  </bookViews>
  <sheets>
    <sheet name="封面" sheetId="14" r:id="rId1"/>
    <sheet name="收支分科目" sheetId="1" r:id="rId2"/>
    <sheet name="收支总表" sheetId="2" r:id="rId3"/>
    <sheet name="收入总表" sheetId="3" r:id="rId4"/>
    <sheet name="支出总表" sheetId="4" r:id="rId5"/>
    <sheet name="支出分类汇总" sheetId="5" r:id="rId6"/>
    <sheet name="工资福利支出" sheetId="6" r:id="rId7"/>
    <sheet name="商品和服务支出" sheetId="7" r:id="rId8"/>
    <sheet name="对个人和家庭的补助" sheetId="8" r:id="rId9"/>
    <sheet name="项目支出" sheetId="9" r:id="rId10"/>
    <sheet name="在职人员情况表" sheetId="10" r:id="rId11"/>
    <sheet name="其他人员情况表" sheetId="12" r:id="rId12"/>
    <sheet name="车辆情况表" sheetId="13" r:id="rId13"/>
  </sheets>
  <definedNames>
    <definedName name="_xlnm.Print_Area" localSheetId="12">车辆情况表!$A$1:$L$5</definedName>
    <definedName name="_xlnm.Print_Area" localSheetId="8">对个人和家庭的补助!$A$1:$O$6</definedName>
    <definedName name="_xlnm.Print_Area" localSheetId="0">封面!$A$1:$F$35</definedName>
    <definedName name="_xlnm.Print_Area" localSheetId="6">工资福利支出!$A$1:$AC$13</definedName>
    <definedName name="_xlnm.Print_Area" localSheetId="11">其他人员情况表!$A$1:$F$11</definedName>
    <definedName name="_xlnm.Print_Area" localSheetId="7">商品和服务支出!$A$1:$AA$9</definedName>
    <definedName name="_xlnm.Print_Area" localSheetId="3">收入总表!$A$1:$J$7</definedName>
    <definedName name="_xlnm.Print_Area" localSheetId="1">收支分科目!$A$1:$F$38</definedName>
    <definedName name="_xlnm.Print_Area" localSheetId="2">收支总表!$A$1:$D$29</definedName>
    <definedName name="_xlnm.Print_Area" localSheetId="9">项目支出!$A$1:$Q$6</definedName>
    <definedName name="_xlnm.Print_Area" localSheetId="10">在职人员情况表!$A$1:$Q$29</definedName>
    <definedName name="_xlnm.Print_Area" localSheetId="5">支出分类汇总!$A$1:$M$13</definedName>
    <definedName name="_xlnm.Print_Area" localSheetId="4">支出总表!$A$1:$U$14</definedName>
    <definedName name="_xlnm.Print_Titles" localSheetId="12">车辆情况表!$1:$5</definedName>
    <definedName name="_xlnm.Print_Titles" localSheetId="8">对个人和家庭的补助!$1:$6</definedName>
    <definedName name="_xlnm.Print_Titles" localSheetId="6">工资福利支出!$1:$6</definedName>
    <definedName name="_xlnm.Print_Titles" localSheetId="11">其他人员情况表!$1:$5</definedName>
    <definedName name="_xlnm.Print_Titles" localSheetId="7">商品和服务支出!$1:$6</definedName>
    <definedName name="_xlnm.Print_Titles" localSheetId="3">收入总表!$1:$5</definedName>
    <definedName name="_xlnm.Print_Titles" localSheetId="1">收支分科目!$1:$4</definedName>
    <definedName name="_xlnm.Print_Titles" localSheetId="2">收支总表!$1:$5</definedName>
    <definedName name="_xlnm.Print_Titles" localSheetId="9">项目支出!$1:$6</definedName>
    <definedName name="_xlnm.Print_Titles" localSheetId="10">在职人员情况表!$1:$6</definedName>
    <definedName name="_xlnm.Print_Titles" localSheetId="5">支出分类汇总!$1:$6</definedName>
    <definedName name="_xlnm.Print_Titles" localSheetId="4">支出总表!$1:$7</definedName>
  </definedNames>
  <calcPr calcId="125725"/>
</workbook>
</file>

<file path=xl/calcChain.xml><?xml version="1.0" encoding="utf-8"?>
<calcChain xmlns="http://schemas.openxmlformats.org/spreadsheetml/2006/main">
  <c r="D18" i="2"/>
  <c r="D28" s="1"/>
  <c r="D33" i="1"/>
  <c r="B18" i="2"/>
  <c r="B28" s="1"/>
  <c r="F33" i="1"/>
  <c r="F36" s="1"/>
  <c r="F40" s="1"/>
  <c r="B33"/>
  <c r="D36" l="1"/>
  <c r="D40" s="1"/>
</calcChain>
</file>

<file path=xl/sharedStrings.xml><?xml version="1.0" encoding="utf-8"?>
<sst xmlns="http://schemas.openxmlformats.org/spreadsheetml/2006/main" count="641" uniqueCount="305">
  <si>
    <t>一、工资福利支出</t>
  </si>
  <si>
    <t>预算01表</t>
  </si>
  <si>
    <t>收入</t>
  </si>
  <si>
    <t>支出总计</t>
  </si>
  <si>
    <t>收入总计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</si>
  <si>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</si>
  <si>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</si>
  <si>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</si>
  <si>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</si>
  <si>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</si>
  <si>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</si>
  <si>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</si>
  <si>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</si>
  <si>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</si>
  <si>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</si>
  <si>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</si>
  <si>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</si>
  <si>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</si>
  <si>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</si>
  <si>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</si>
  <si>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</si>
  <si>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</si>
  <si>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</si>
  <si>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</si>
  <si>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</si>
  <si>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</si>
  <si>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</si>
  <si>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</si>
  <si>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</si>
  <si>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</si>
  <si>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</si>
  <si>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</si>
  <si>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</si>
  <si>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</si>
  <si>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</si>
  <si>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</si>
  <si>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</si>
  <si>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</si>
  <si>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</si>
  <si>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</si>
  <si>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</si>
  <si>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</si>
  <si>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</si>
  <si>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</si>
  <si>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</si>
  <si>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</si>
  <si>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</si>
  <si>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</si>
  <si>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</si>
  <si>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</si>
  <si>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</si>
  <si>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</si>
  <si>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</si>
  <si>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</si>
  <si>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</si>
  <si>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</si>
  <si>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</si>
  <si>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</si>
  <si>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</si>
  <si>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</si>
  <si>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</si>
  <si>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</si>
  <si>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</si>
  <si>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</si>
  <si>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</si>
  <si>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</si>
  <si>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</si>
  <si>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</si>
  <si>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</si>
  <si>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</si>
  <si>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</si>
  <si>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</si>
  <si>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</si>
  <si>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</si>
  <si>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</si>
  <si>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</si>
  <si>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</si>
  <si>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</si>
  <si>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</si>
  <si>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</si>
  <si>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</si>
  <si>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</si>
  <si>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</si>
  <si>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</si>
  <si>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</si>
  <si>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</si>
  <si>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</si>
  <si>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</si>
  <si>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</si>
  <si>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</si>
  <si>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</si>
  <si>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</si>
  <si>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</si>
  <si>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</si>
  <si>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</si>
  <si>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</si>
  <si>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</si>
  <si>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</si>
  <si>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</si>
  <si>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</si>
  <si>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</si>
  <si>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</si>
  <si>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</si>
  <si>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</si>
  <si>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</si>
  <si>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</si>
  <si>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</si>
  <si>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</si>
  <si>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</si>
  <si>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</si>
  <si>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</si>
  <si>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</si>
  <si>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</si>
  <si>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</si>
  <si>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</si>
  <si>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</si>
  <si>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</si>
  <si>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</si>
  <si>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</si>
  <si>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</si>
  <si>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</si>
  <si>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</si>
  <si>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</si>
  <si>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</si>
  <si>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西藏特殊津贴</t>
  </si>
  <si>
    <t>人员身份</t>
  </si>
  <si>
    <t>工龄折算</t>
  </si>
  <si>
    <t>备注</t>
  </si>
  <si>
    <t>职务职称及技术等级</t>
  </si>
  <si>
    <t>籍贯</t>
  </si>
  <si>
    <t>人员姓名</t>
  </si>
  <si>
    <t>住房补贴</t>
  </si>
  <si>
    <t>排序序号</t>
  </si>
  <si>
    <t>小计</t>
    <phoneticPr fontId="1" type="noConversion"/>
  </si>
  <si>
    <t>单位：元</t>
    <phoneticPr fontId="1" type="noConversion"/>
  </si>
  <si>
    <t>预算09表</t>
    <phoneticPr fontId="1" type="noConversion"/>
  </si>
  <si>
    <t>**</t>
    <phoneticPr fontId="1" type="noConversion"/>
  </si>
  <si>
    <t>**</t>
    <phoneticPr fontId="1" type="noConversion"/>
  </si>
  <si>
    <t>供养类型</t>
  </si>
  <si>
    <t>**</t>
    <phoneticPr fontId="1" type="noConversion"/>
  </si>
  <si>
    <t>预算11表</t>
    <phoneticPr fontId="1" type="noConversion"/>
  </si>
  <si>
    <t>购置时间（YYYY－MM）</t>
  </si>
  <si>
    <t>使用情况</t>
  </si>
  <si>
    <t>是否编制内车辆</t>
  </si>
  <si>
    <t>来源类型</t>
  </si>
  <si>
    <t>车牌号</t>
  </si>
  <si>
    <t>车辆型号</t>
  </si>
  <si>
    <t>购置价格（万元）</t>
  </si>
  <si>
    <t>车辆类型</t>
  </si>
  <si>
    <t>**</t>
    <phoneticPr fontId="1" type="noConversion"/>
  </si>
  <si>
    <t>单位名称</t>
  </si>
  <si>
    <t>**</t>
    <phoneticPr fontId="1" type="noConversion"/>
  </si>
  <si>
    <t>**</t>
    <phoneticPr fontId="1" type="noConversion"/>
  </si>
  <si>
    <t>单位代码</t>
    <phoneticPr fontId="1" type="noConversion"/>
  </si>
  <si>
    <t>单位名称</t>
    <phoneticPr fontId="1" type="noConversion"/>
  </si>
  <si>
    <t>**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</si>
  <si>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</si>
  <si>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</si>
  <si>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</si>
  <si>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</si>
  <si>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</si>
  <si>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</si>
  <si>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</si>
  <si>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</si>
  <si>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</si>
  <si>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</si>
  <si>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</si>
  <si>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</si>
  <si>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</si>
  <si>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</si>
  <si>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</si>
  <si>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</si>
  <si>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</si>
  <si>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</si>
  <si>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</si>
  <si>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</si>
  <si>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</si>
  <si>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</si>
  <si>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</si>
  <si>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</si>
  <si>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</si>
  <si>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</si>
  <si>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</si>
  <si>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</si>
  <si>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</si>
  <si>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</si>
  <si>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</si>
  <si>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长期抚恤人员补助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</si>
  <si>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</si>
  <si>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</si>
  <si>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</si>
  <si>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</si>
  <si>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</si>
  <si>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</si>
  <si>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</si>
  <si>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</si>
  <si>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</si>
  <si>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</si>
  <si>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</si>
  <si>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</si>
  <si>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</si>
  <si>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</si>
  <si>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</si>
  <si>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</si>
  <si>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</si>
  <si>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</si>
  <si>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</si>
  <si>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</si>
  <si>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</si>
  <si>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</si>
  <si>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</si>
  <si>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</si>
  <si>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项目状态</t>
  </si>
  <si>
    <t>部门</t>
    <phoneticPr fontId="1" type="noConversion"/>
  </si>
  <si>
    <t>在职状态</t>
    <phoneticPr fontId="1" type="noConversion"/>
  </si>
  <si>
    <t>基本工资小计</t>
    <phoneticPr fontId="1" type="noConversion"/>
  </si>
  <si>
    <t>电话费</t>
    <phoneticPr fontId="1" type="noConversion"/>
  </si>
  <si>
    <t>津贴补贴小计</t>
    <phoneticPr fontId="1" type="noConversion"/>
  </si>
  <si>
    <t>月工资总额（应发项）</t>
    <phoneticPr fontId="1" type="noConversion"/>
  </si>
  <si>
    <t>月供养标准</t>
    <phoneticPr fontId="1" type="noConversion"/>
  </si>
  <si>
    <t>津贴补贴</t>
    <phoneticPr fontId="1" type="noConversion"/>
  </si>
  <si>
    <t>其他交通费</t>
    <phoneticPr fontId="1" type="noConversion"/>
  </si>
  <si>
    <t>个人通讯补助</t>
    <phoneticPr fontId="1" type="noConversion"/>
  </si>
  <si>
    <t>体检费补助</t>
    <phoneticPr fontId="1" type="noConversion"/>
  </si>
  <si>
    <t>体检费补助</t>
  </si>
  <si>
    <t>项目名称</t>
  </si>
  <si>
    <t>单位：万元</t>
    <phoneticPr fontId="1" type="noConversion"/>
  </si>
  <si>
    <t>单位:万元</t>
    <phoneticPr fontId="1" type="noConversion"/>
  </si>
  <si>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年 </t>
    </r>
    <r>
      <rPr>
        <sz val="12"/>
        <rFont val="宋体"/>
        <charset val="134"/>
      </rPr>
      <t xml:space="preserve">  月</t>
    </r>
    <phoneticPr fontId="7" type="noConversion"/>
  </si>
  <si>
    <t>分管副县长签章：</t>
    <phoneticPr fontId="7" type="noConversion"/>
  </si>
  <si>
    <t>单位负责人签章：</t>
    <phoneticPr fontId="7" type="noConversion"/>
  </si>
  <si>
    <t>报表人签章：</t>
    <phoneticPr fontId="7" type="noConversion"/>
  </si>
  <si>
    <t>填报单位：</t>
    <phoneticPr fontId="7" type="noConversion"/>
  </si>
  <si>
    <t>报送日期：</t>
    <phoneticPr fontId="7" type="noConversion"/>
  </si>
  <si>
    <t>在职人员情况表</t>
    <phoneticPr fontId="1" type="noConversion"/>
  </si>
  <si>
    <t>其他人员情况表</t>
    <phoneticPr fontId="1" type="noConversion"/>
  </si>
  <si>
    <t xml:space="preserve">  __县2019年部门预算表（  上）</t>
    <phoneticPr fontId="7" type="noConversion"/>
  </si>
  <si>
    <t>巴青县藏医院</t>
  </si>
  <si>
    <t>巴青县藏医院</t>
    <phoneticPr fontId="7" type="noConversion"/>
  </si>
  <si>
    <t>合计</t>
  </si>
  <si>
    <t>909032</t>
  </si>
  <si>
    <t>208</t>
  </si>
  <si>
    <t>05</t>
  </si>
  <si>
    <t xml:space="preserve">  909032</t>
  </si>
  <si>
    <t xml:space="preserve">  [2080505]机关事业单位基本养老保险缴费支出</t>
  </si>
  <si>
    <t>27</t>
  </si>
  <si>
    <t>99</t>
  </si>
  <si>
    <t xml:space="preserve">  [2082799]其他财政对社会保险基金的补助</t>
  </si>
  <si>
    <t>210</t>
  </si>
  <si>
    <t>02</t>
  </si>
  <si>
    <t xml:space="preserve">  [2100202]中医（民族）医院</t>
  </si>
  <si>
    <t>12</t>
  </si>
  <si>
    <t>01</t>
  </si>
  <si>
    <t xml:space="preserve">  [2101201]财政对职工基本医疗保险基金的补助</t>
  </si>
  <si>
    <t>221</t>
  </si>
  <si>
    <t xml:space="preserve">  [2210201]住房公积金</t>
  </si>
  <si>
    <t>单位：万元</t>
  </si>
  <si>
    <t>退休人员抚慰金</t>
  </si>
  <si>
    <t>医疗费补助</t>
  </si>
  <si>
    <t>个人取暖费</t>
  </si>
  <si>
    <t>10</t>
  </si>
  <si>
    <t>11</t>
  </si>
  <si>
    <t>项 目 简 介</t>
  </si>
  <si>
    <t>米玛卓玛</t>
  </si>
  <si>
    <t>藏医院</t>
  </si>
  <si>
    <t>中级</t>
  </si>
  <si>
    <t>全额事业人员</t>
  </si>
  <si>
    <t>西北（陕西、青海、甘肃、宁夏、新疆）</t>
  </si>
  <si>
    <t>德青拉姆</t>
  </si>
  <si>
    <t>副处</t>
  </si>
  <si>
    <t>西南（云南、贵州、四川、重庆）</t>
  </si>
  <si>
    <t>扎西达瓦</t>
  </si>
  <si>
    <t>拉萨</t>
  </si>
  <si>
    <t>拉姆</t>
  </si>
  <si>
    <t>日喀则、林芝、山南</t>
  </si>
  <si>
    <t>次仁卓嘎</t>
  </si>
  <si>
    <t>那曲</t>
  </si>
  <si>
    <t>尼玛措姆</t>
  </si>
  <si>
    <t>员级</t>
  </si>
  <si>
    <t>次仁</t>
  </si>
  <si>
    <t>罗桑卓玛</t>
  </si>
  <si>
    <t>罗松邓珠</t>
  </si>
  <si>
    <t>旦孜欧珠</t>
  </si>
  <si>
    <t>阿里、昌都</t>
  </si>
  <si>
    <t>容中出么</t>
  </si>
  <si>
    <t>罗杰</t>
  </si>
  <si>
    <t>初级</t>
  </si>
  <si>
    <t>索青</t>
  </si>
  <si>
    <t>朋措</t>
  </si>
  <si>
    <t>其米央宗</t>
  </si>
  <si>
    <t>扎西次仁</t>
  </si>
  <si>
    <t>仁增多杰</t>
  </si>
  <si>
    <t>益西</t>
  </si>
  <si>
    <t>阿旺拉宗</t>
  </si>
  <si>
    <t>次仁杰加</t>
  </si>
  <si>
    <t>旦增卓嘎</t>
  </si>
  <si>
    <t>日萨</t>
  </si>
  <si>
    <t>财政供养临时工</t>
  </si>
  <si>
    <t>珠央</t>
  </si>
  <si>
    <t>旦增桑布</t>
  </si>
  <si>
    <t>次桑</t>
  </si>
  <si>
    <t>嘎巴</t>
  </si>
  <si>
    <t>预算12表</t>
  </si>
  <si>
    <t>车 辆 情 况 表</t>
  </si>
  <si>
    <t>单位：元</t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</si>
</sst>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##,###,###,##0"/>
    <numFmt numFmtId="183" formatCode="###,###,###,##0.00"/>
    <numFmt numFmtId="184" formatCode="#,##0.00_ 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2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</cellStyleXfs>
  <cellXfs count="245">
    <xf numFmtId="0" fontId="0" fillId="0" borderId="0" xfId="0">
      <alignment vertical="center"/>
    </xf>
    <xf numFmtId="0" fontId="1" fillId="0" borderId="0" xfId="6"/>
    <xf numFmtId="0" fontId="1" fillId="0" borderId="0" xfId="6" applyFill="1"/>
    <xf numFmtId="0" fontId="1" fillId="0" borderId="0" xfId="6" applyFont="1" applyFill="1" applyAlignment="1">
      <alignment horizontal="right" vertical="center"/>
    </xf>
    <xf numFmtId="0" fontId="1" fillId="0" borderId="1" xfId="6" applyFont="1" applyBorder="1" applyAlignment="1">
      <alignment vertical="center"/>
    </xf>
    <xf numFmtId="0" fontId="1" fillId="0" borderId="1" xfId="6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6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1" xfId="6" applyNumberFormat="1" applyFont="1" applyFill="1" applyBorder="1" applyAlignment="1">
      <alignment horizontal="justify" vertical="center"/>
    </xf>
    <xf numFmtId="0" fontId="1" fillId="0" borderId="0" xfId="7" applyFont="1" applyFill="1" applyBorder="1" applyAlignment="1">
      <alignment vertical="center" wrapText="1"/>
    </xf>
    <xf numFmtId="0" fontId="1" fillId="0" borderId="0" xfId="7" applyFont="1" applyFill="1" applyAlignment="1">
      <alignment horizontal="right" vertical="center"/>
    </xf>
    <xf numFmtId="0" fontId="1" fillId="0" borderId="0" xfId="7" applyFont="1" applyFill="1" applyAlignment="1">
      <alignment horizontal="left" vertical="center"/>
    </xf>
    <xf numFmtId="0" fontId="1" fillId="0" borderId="0" xfId="7" applyFont="1" applyFill="1" applyAlignment="1">
      <alignment horizontal="center"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1" fillId="0" borderId="3" xfId="7" applyNumberFormat="1" applyFont="1" applyFill="1" applyBorder="1" applyAlignment="1" applyProtection="1">
      <alignment horizontal="center" vertical="center"/>
    </xf>
    <xf numFmtId="0" fontId="1" fillId="0" borderId="1" xfId="7" applyNumberFormat="1" applyFont="1" applyFill="1" applyBorder="1" applyAlignment="1" applyProtection="1">
      <alignment vertical="center"/>
    </xf>
    <xf numFmtId="0" fontId="1" fillId="0" borderId="1" xfId="7" applyFont="1" applyFill="1" applyBorder="1"/>
    <xf numFmtId="0" fontId="1" fillId="0" borderId="1" xfId="7" applyNumberFormat="1" applyFont="1" applyFill="1" applyBorder="1" applyAlignment="1" applyProtection="1">
      <alignment horizontal="left" vertical="center"/>
    </xf>
    <xf numFmtId="0" fontId="1" fillId="0" borderId="1" xfId="7" applyFont="1" applyFill="1" applyBorder="1" applyAlignment="1">
      <alignment vertical="center"/>
    </xf>
    <xf numFmtId="49" fontId="1" fillId="0" borderId="1" xfId="7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2" applyNumberFormat="1" applyFont="1" applyFill="1" applyAlignment="1">
      <alignment horizontal="center" vertical="center"/>
    </xf>
    <xf numFmtId="0" fontId="1" fillId="0" borderId="0" xfId="12" applyNumberFormat="1" applyFont="1" applyAlignment="1">
      <alignment horizontal="center" vertical="center"/>
    </xf>
    <xf numFmtId="0" fontId="1" fillId="0" borderId="0" xfId="12" applyNumberFormat="1" applyFont="1" applyAlignment="1">
      <alignment horizontal="right" vertical="center"/>
    </xf>
    <xf numFmtId="0" fontId="1" fillId="0" borderId="0" xfId="12" applyNumberFormat="1" applyFont="1" applyAlignment="1">
      <alignment horizontal="left" vertical="center"/>
    </xf>
    <xf numFmtId="176" fontId="1" fillId="0" borderId="0" xfId="12" applyNumberFormat="1" applyFont="1" applyAlignment="1">
      <alignment horizontal="center" vertical="center"/>
    </xf>
    <xf numFmtId="49" fontId="1" fillId="0" borderId="1" xfId="12" applyNumberFormat="1" applyFont="1" applyFill="1" applyBorder="1" applyAlignment="1" applyProtection="1">
      <alignment horizontal="center" vertical="center" wrapText="1"/>
    </xf>
    <xf numFmtId="49" fontId="1" fillId="0" borderId="1" xfId="12" applyNumberFormat="1" applyFont="1" applyBorder="1" applyAlignment="1">
      <alignment horizontal="center"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49" fontId="1" fillId="0" borderId="3" xfId="12" applyNumberFormat="1" applyFont="1" applyFill="1" applyBorder="1" applyAlignment="1" applyProtection="1">
      <alignment horizontal="center" vertical="center" wrapText="1"/>
    </xf>
    <xf numFmtId="0" fontId="2" fillId="0" borderId="0" xfId="12" applyNumberFormat="1" applyFont="1" applyFill="1" applyAlignment="1" applyProtection="1">
      <alignment horizontal="centerContinuous" vertical="center"/>
    </xf>
    <xf numFmtId="0" fontId="4" fillId="0" borderId="0" xfId="12" applyNumberFormat="1" applyFont="1" applyFill="1" applyAlignment="1" applyProtection="1">
      <alignment horizontal="centerContinuous" vertical="center"/>
    </xf>
    <xf numFmtId="177" fontId="1" fillId="0" borderId="0" xfId="11" applyNumberFormat="1" applyFont="1" applyFill="1" applyAlignment="1" applyProtection="1">
      <alignment horizontal="center" vertical="center"/>
    </xf>
    <xf numFmtId="178" fontId="1" fillId="2" borderId="0" xfId="11" applyNumberFormat="1" applyFont="1" applyFill="1" applyAlignment="1" applyProtection="1">
      <alignment horizontal="center" vertical="center"/>
    </xf>
    <xf numFmtId="0" fontId="1" fillId="2" borderId="0" xfId="11" applyNumberFormat="1" applyFont="1" applyFill="1" applyAlignment="1" applyProtection="1">
      <alignment horizontal="left" vertical="center"/>
    </xf>
    <xf numFmtId="179" fontId="1" fillId="0" borderId="0" xfId="11" applyNumberFormat="1" applyFont="1" applyFill="1" applyAlignment="1" applyProtection="1">
      <alignment horizontal="right" vertical="center"/>
    </xf>
    <xf numFmtId="0" fontId="1" fillId="0" borderId="0" xfId="11" applyNumberFormat="1" applyFont="1" applyFill="1" applyAlignment="1" applyProtection="1">
      <alignment vertical="center"/>
    </xf>
    <xf numFmtId="177" fontId="2" fillId="0" borderId="0" xfId="11" applyNumberFormat="1" applyFont="1" applyFill="1" applyAlignment="1" applyProtection="1">
      <alignment horizontal="centerContinuous" vertical="center"/>
    </xf>
    <xf numFmtId="177" fontId="1" fillId="0" borderId="0" xfId="11" applyNumberFormat="1" applyFont="1" applyAlignment="1">
      <alignment horizontal="center" vertical="center"/>
    </xf>
    <xf numFmtId="178" fontId="1" fillId="0" borderId="0" xfId="11" applyNumberFormat="1" applyFont="1" applyAlignment="1">
      <alignment horizontal="center" vertical="center"/>
    </xf>
    <xf numFmtId="0" fontId="1" fillId="0" borderId="4" xfId="11" applyNumberFormat="1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177" fontId="1" fillId="0" borderId="0" xfId="3" applyNumberFormat="1" applyFont="1" applyFill="1" applyAlignment="1">
      <alignment horizontal="center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0" fontId="1" fillId="0" borderId="0" xfId="3" applyFont="1"/>
    <xf numFmtId="180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49" fontId="1" fillId="2" borderId="5" xfId="3" applyNumberFormat="1" applyFont="1" applyFill="1" applyBorder="1" applyAlignment="1" applyProtection="1">
      <alignment horizontal="center" vertical="center" wrapText="1"/>
    </xf>
    <xf numFmtId="49" fontId="1" fillId="0" borderId="3" xfId="3" applyNumberFormat="1" applyFont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177" fontId="1" fillId="0" borderId="0" xfId="5" applyNumberFormat="1" applyFont="1" applyFill="1" applyAlignment="1">
      <alignment horizontal="left" vertical="center"/>
    </xf>
    <xf numFmtId="178" fontId="1" fillId="0" borderId="0" xfId="5" applyNumberFormat="1" applyFont="1" applyAlignment="1">
      <alignment horizontal="right" vertical="center"/>
    </xf>
    <xf numFmtId="49" fontId="1" fillId="0" borderId="0" xfId="5" applyNumberFormat="1" applyFont="1" applyAlignment="1">
      <alignment horizontal="right" vertical="center"/>
    </xf>
    <xf numFmtId="0" fontId="1" fillId="0" borderId="0" xfId="5" applyFont="1" applyAlignment="1">
      <alignment horizontal="right" vertical="center"/>
    </xf>
    <xf numFmtId="176" fontId="1" fillId="0" borderId="0" xfId="5" applyNumberFormat="1" applyFont="1" applyAlignment="1">
      <alignment horizontal="right" vertical="center"/>
    </xf>
    <xf numFmtId="176" fontId="2" fillId="0" borderId="0" xfId="5" applyNumberFormat="1" applyFont="1" applyFill="1" applyAlignment="1" applyProtection="1">
      <alignment horizontal="centerContinuous" vertical="center"/>
    </xf>
    <xf numFmtId="178" fontId="1" fillId="0" borderId="0" xfId="5" applyNumberFormat="1" applyFont="1" applyAlignment="1">
      <alignment horizontal="left" vertical="center"/>
    </xf>
    <xf numFmtId="178" fontId="1" fillId="0" borderId="0" xfId="5" applyNumberFormat="1" applyFont="1" applyAlignment="1">
      <alignment horizontal="center" vertical="center"/>
    </xf>
    <xf numFmtId="49" fontId="1" fillId="0" borderId="0" xfId="5" applyNumberFormat="1" applyFont="1" applyAlignment="1">
      <alignment vertical="center"/>
    </xf>
    <xf numFmtId="0" fontId="1" fillId="0" borderId="0" xfId="5" applyFont="1" applyAlignment="1">
      <alignment vertical="center"/>
    </xf>
    <xf numFmtId="176" fontId="1" fillId="0" borderId="0" xfId="5" applyNumberFormat="1" applyFont="1" applyAlignment="1">
      <alignment vertical="center"/>
    </xf>
    <xf numFmtId="49" fontId="1" fillId="2" borderId="5" xfId="5" applyNumberFormat="1" applyFont="1" applyFill="1" applyBorder="1" applyAlignment="1" applyProtection="1">
      <alignment horizontal="center" vertical="center" wrapText="1"/>
    </xf>
    <xf numFmtId="49" fontId="1" fillId="0" borderId="3" xfId="5" applyNumberFormat="1" applyFont="1" applyBorder="1" applyAlignment="1">
      <alignment horizontal="center" vertical="center" wrapText="1"/>
    </xf>
    <xf numFmtId="3" fontId="1" fillId="0" borderId="3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2" borderId="1" xfId="4" applyFill="1" applyBorder="1" applyAlignment="1">
      <alignment horizontal="center" vertical="center"/>
    </xf>
    <xf numFmtId="49" fontId="1" fillId="2" borderId="1" xfId="4" applyNumberFormat="1" applyFont="1" applyFill="1" applyBorder="1" applyAlignment="1">
      <alignment horizontal="center" vertical="center" wrapText="1"/>
    </xf>
    <xf numFmtId="183" fontId="1" fillId="2" borderId="1" xfId="4" applyNumberFormat="1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2" borderId="1" xfId="11" applyNumberFormat="1" applyFont="1" applyFill="1" applyBorder="1" applyAlignment="1" applyProtection="1">
      <alignment horizontal="center" vertical="center" wrapText="1"/>
    </xf>
    <xf numFmtId="0" fontId="1" fillId="0" borderId="1" xfId="11" applyNumberFormat="1" applyFont="1" applyFill="1" applyBorder="1" applyAlignment="1" applyProtection="1">
      <alignment horizontal="center" vertical="center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5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0" xfId="3" applyNumberFormat="1" applyFont="1" applyFill="1" applyBorder="1" applyAlignment="1" applyProtection="1">
      <alignment vertical="center" wrapText="1"/>
    </xf>
    <xf numFmtId="0" fontId="5" fillId="0" borderId="1" xfId="7" applyNumberFormat="1" applyFont="1" applyFill="1" applyBorder="1" applyAlignment="1" applyProtection="1">
      <alignment vertical="center"/>
    </xf>
    <xf numFmtId="0" fontId="5" fillId="0" borderId="1" xfId="7" applyFont="1" applyFill="1" applyBorder="1" applyAlignment="1">
      <alignment horizontal="left" vertical="center"/>
    </xf>
    <xf numFmtId="0" fontId="5" fillId="0" borderId="6" xfId="7" applyNumberFormat="1" applyFont="1" applyFill="1" applyBorder="1" applyAlignment="1" applyProtection="1">
      <alignment vertical="center"/>
    </xf>
    <xf numFmtId="0" fontId="1" fillId="0" borderId="1" xfId="12" applyNumberFormat="1" applyFont="1" applyFill="1" applyBorder="1" applyAlignment="1" applyProtection="1">
      <alignment horizontal="centerContinuous" vertical="center" wrapText="1"/>
    </xf>
    <xf numFmtId="49" fontId="5" fillId="0" borderId="1" xfId="3" applyNumberFormat="1" applyFont="1" applyFill="1" applyBorder="1" applyAlignment="1" applyProtection="1">
      <alignment horizontal="centerContinuous" vertical="center" wrapText="1"/>
    </xf>
    <xf numFmtId="49" fontId="1" fillId="0" borderId="1" xfId="3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3" xfId="3" applyNumberFormat="1" applyFont="1" applyBorder="1" applyAlignment="1">
      <alignment horizontal="center" vertical="center" wrapText="1"/>
    </xf>
    <xf numFmtId="49" fontId="6" fillId="0" borderId="3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5" fillId="2" borderId="3" xfId="5" applyNumberFormat="1" applyFont="1" applyFill="1" applyBorder="1" applyAlignment="1">
      <alignment horizontal="center" vertical="center" wrapText="1"/>
    </xf>
    <xf numFmtId="49" fontId="5" fillId="2" borderId="5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6" applyFont="1" applyAlignment="1">
      <alignment horizontal="right" vertical="center"/>
    </xf>
    <xf numFmtId="184" fontId="1" fillId="0" borderId="1" xfId="0" applyNumberFormat="1" applyFont="1" applyFill="1" applyBorder="1" applyAlignment="1">
      <alignment horizontal="right" vertical="center"/>
    </xf>
    <xf numFmtId="184" fontId="1" fillId="0" borderId="1" xfId="6" applyNumberFormat="1" applyFont="1" applyFill="1" applyBorder="1" applyAlignment="1">
      <alignment horizontal="right" vertical="center" wrapText="1"/>
    </xf>
    <xf numFmtId="184" fontId="1" fillId="0" borderId="1" xfId="6" applyNumberFormat="1" applyFont="1" applyBorder="1" applyAlignment="1">
      <alignment horizontal="right" vertical="center" wrapText="1"/>
    </xf>
    <xf numFmtId="184" fontId="1" fillId="0" borderId="1" xfId="0" applyNumberFormat="1" applyFont="1" applyBorder="1" applyAlignment="1">
      <alignment horizontal="right" vertical="center"/>
    </xf>
    <xf numFmtId="184" fontId="1" fillId="0" borderId="1" xfId="6" applyNumberFormat="1" applyFont="1" applyFill="1" applyBorder="1" applyAlignment="1" applyProtection="1">
      <alignment horizontal="right" vertical="center" wrapText="1"/>
    </xf>
    <xf numFmtId="184" fontId="0" fillId="0" borderId="1" xfId="0" applyNumberFormat="1" applyBorder="1">
      <alignment vertical="center"/>
    </xf>
    <xf numFmtId="184" fontId="1" fillId="0" borderId="1" xfId="7" applyNumberFormat="1" applyFont="1" applyFill="1" applyBorder="1" applyAlignment="1">
      <alignment horizontal="right" vertical="center" wrapText="1"/>
    </xf>
    <xf numFmtId="184" fontId="1" fillId="0" borderId="1" xfId="7" applyNumberFormat="1" applyFont="1" applyFill="1" applyBorder="1" applyAlignment="1" applyProtection="1">
      <alignment horizontal="right" vertical="center" wrapText="1"/>
    </xf>
    <xf numFmtId="0" fontId="7" fillId="0" borderId="0" xfId="7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12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5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right" vertical="center"/>
    </xf>
    <xf numFmtId="49" fontId="1" fillId="0" borderId="1" xfId="6" applyNumberFormat="1" applyFont="1" applyFill="1" applyBorder="1" applyAlignment="1">
      <alignment horizontal="justify" vertical="center"/>
    </xf>
    <xf numFmtId="0" fontId="1" fillId="0" borderId="1" xfId="6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84" fontId="1" fillId="0" borderId="2" xfId="0" applyNumberFormat="1" applyFont="1" applyFill="1" applyBorder="1" applyAlignment="1">
      <alignment horizontal="right" vertical="center"/>
    </xf>
    <xf numFmtId="184" fontId="0" fillId="0" borderId="1" xfId="0" applyNumberForma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18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84" fontId="6" fillId="0" borderId="1" xfId="0" applyNumberFormat="1" applyFont="1" applyFill="1" applyBorder="1" applyAlignment="1">
      <alignment horizontal="right" vertical="center"/>
    </xf>
    <xf numFmtId="184" fontId="7" fillId="0" borderId="1" xfId="0" applyNumberFormat="1" applyFont="1" applyFill="1" applyBorder="1" applyAlignment="1">
      <alignment horizontal="right" vertical="center"/>
    </xf>
    <xf numFmtId="49" fontId="1" fillId="0" borderId="1" xfId="4" applyNumberFormat="1" applyFont="1" applyFill="1" applyBorder="1" applyAlignment="1">
      <alignment horizontal="left" vertical="center"/>
    </xf>
    <xf numFmtId="184" fontId="1" fillId="0" borderId="1" xfId="4" applyNumberFormat="1" applyFont="1" applyFill="1" applyBorder="1" applyAlignment="1">
      <alignment horizontal="right" vertical="center"/>
    </xf>
    <xf numFmtId="0" fontId="1" fillId="0" borderId="0" xfId="2" applyFont="1" applyFill="1"/>
    <xf numFmtId="176" fontId="1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 applyProtection="1">
      <alignment horizontal="centerContinuous" vertical="center"/>
    </xf>
    <xf numFmtId="176" fontId="4" fillId="0" borderId="0" xfId="2" applyNumberFormat="1" applyFont="1" applyFill="1" applyAlignment="1" applyProtection="1">
      <alignment horizontal="centerContinuous" vertical="center"/>
    </xf>
    <xf numFmtId="49" fontId="1" fillId="0" borderId="5" xfId="2" applyNumberFormat="1" applyFont="1" applyFill="1" applyBorder="1" applyAlignment="1" applyProtection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right" vertical="center"/>
    </xf>
    <xf numFmtId="184" fontId="1" fillId="0" borderId="1" xfId="0" applyNumberFormat="1" applyFont="1" applyFill="1" applyBorder="1" applyAlignment="1">
      <alignment horizontal="right" vertical="center"/>
    </xf>
    <xf numFmtId="184" fontId="3" fillId="0" borderId="7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7" fontId="1" fillId="0" borderId="0" xfId="9" applyNumberFormat="1" applyFont="1" applyFill="1" applyAlignment="1">
      <alignment horizontal="left" vertical="center"/>
    </xf>
    <xf numFmtId="178" fontId="1" fillId="0" borderId="0" xfId="9" applyNumberFormat="1" applyFont="1" applyAlignment="1">
      <alignment horizontal="right" vertical="center"/>
    </xf>
    <xf numFmtId="49" fontId="1" fillId="0" borderId="0" xfId="9" applyNumberFormat="1" applyFont="1" applyAlignment="1">
      <alignment horizontal="right" vertical="center"/>
    </xf>
    <xf numFmtId="0" fontId="1" fillId="0" borderId="0" xfId="9" applyFont="1" applyAlignment="1">
      <alignment horizontal="right" vertical="center"/>
    </xf>
    <xf numFmtId="0" fontId="1" fillId="0" borderId="0" xfId="9" applyNumberFormat="1" applyFont="1" applyAlignment="1">
      <alignment horizontal="right" vertical="center" wrapText="1"/>
    </xf>
    <xf numFmtId="0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center" vertical="center"/>
    </xf>
    <xf numFmtId="181" fontId="2" fillId="0" borderId="0" xfId="9" applyNumberFormat="1" applyFont="1" applyFill="1" applyAlignment="1" applyProtection="1">
      <alignment horizontal="centerContinuous" vertical="center"/>
    </xf>
    <xf numFmtId="178" fontId="1" fillId="0" borderId="0" xfId="9" applyNumberFormat="1" applyFont="1" applyAlignment="1">
      <alignment horizontal="left" vertical="center"/>
    </xf>
    <xf numFmtId="178" fontId="1" fillId="0" borderId="0" xfId="9" applyNumberFormat="1" applyFont="1" applyAlignment="1">
      <alignment horizontal="center" vertical="center"/>
    </xf>
    <xf numFmtId="49" fontId="1" fillId="0" borderId="0" xfId="9" applyNumberFormat="1" applyFont="1" applyAlignment="1">
      <alignment vertical="center"/>
    </xf>
    <xf numFmtId="0" fontId="1" fillId="0" borderId="0" xfId="9" applyFont="1" applyAlignment="1">
      <alignment vertical="center"/>
    </xf>
    <xf numFmtId="0" fontId="1" fillId="0" borderId="0" xfId="9" applyNumberFormat="1" applyFont="1" applyAlignment="1">
      <alignment vertical="center" wrapText="1"/>
    </xf>
    <xf numFmtId="0" fontId="1" fillId="0" borderId="0" xfId="9" applyNumberFormat="1" applyFont="1" applyAlignment="1">
      <alignment vertical="center"/>
    </xf>
    <xf numFmtId="181" fontId="1" fillId="0" borderId="0" xfId="9" applyNumberFormat="1" applyFont="1" applyAlignment="1">
      <alignment vertical="center"/>
    </xf>
    <xf numFmtId="49" fontId="1" fillId="2" borderId="5" xfId="9" applyNumberFormat="1" applyFont="1" applyFill="1" applyBorder="1" applyAlignment="1" applyProtection="1">
      <alignment horizontal="center" vertical="center" wrapText="1"/>
    </xf>
    <xf numFmtId="49" fontId="1" fillId="0" borderId="3" xfId="9" applyNumberFormat="1" applyFont="1" applyBorder="1" applyAlignment="1">
      <alignment horizontal="center" vertical="center" wrapText="1"/>
    </xf>
    <xf numFmtId="49" fontId="1" fillId="0" borderId="3" xfId="9" applyNumberFormat="1" applyFont="1" applyFill="1" applyBorder="1" applyAlignment="1">
      <alignment horizontal="center" vertical="center" wrapText="1"/>
    </xf>
    <xf numFmtId="0" fontId="1" fillId="0" borderId="3" xfId="9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>
      <alignment horizontal="right" vertical="center"/>
    </xf>
    <xf numFmtId="0" fontId="1" fillId="0" borderId="0" xfId="9" applyFont="1" applyFill="1" applyAlignment="1">
      <alignment horizontal="right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right" vertical="center"/>
    </xf>
    <xf numFmtId="49" fontId="1" fillId="0" borderId="1" xfId="1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82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8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1" fillId="0" borderId="8" xfId="6" applyNumberFormat="1" applyFont="1" applyFill="1" applyBorder="1" applyAlignment="1" applyProtection="1">
      <alignment horizontal="center" vertical="center"/>
    </xf>
    <xf numFmtId="0" fontId="1" fillId="0" borderId="3" xfId="6" applyNumberFormat="1" applyFont="1" applyFill="1" applyBorder="1" applyAlignment="1" applyProtection="1">
      <alignment horizontal="center" vertical="center"/>
    </xf>
    <xf numFmtId="0" fontId="2" fillId="0" borderId="0" xfId="6" applyNumberFormat="1" applyFont="1" applyFill="1" applyAlignment="1" applyProtection="1">
      <alignment horizontal="center"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2" fillId="0" borderId="0" xfId="7" applyFont="1" applyFill="1" applyAlignment="1">
      <alignment horizontal="center" vertical="center"/>
    </xf>
    <xf numFmtId="49" fontId="1" fillId="0" borderId="1" xfId="12" applyNumberFormat="1" applyFont="1" applyFill="1" applyBorder="1" applyAlignment="1" applyProtection="1">
      <alignment horizontal="center" vertical="center" wrapText="1"/>
    </xf>
    <xf numFmtId="49" fontId="1" fillId="0" borderId="10" xfId="12" applyNumberFormat="1" applyFont="1" applyBorder="1" applyAlignment="1">
      <alignment horizontal="center" vertical="center" wrapText="1"/>
    </xf>
    <xf numFmtId="49" fontId="1" fillId="0" borderId="1" xfId="12" applyNumberFormat="1" applyFont="1" applyBorder="1" applyAlignment="1">
      <alignment horizontal="center" vertical="center" wrapText="1"/>
    </xf>
    <xf numFmtId="49" fontId="1" fillId="0" borderId="3" xfId="12" applyNumberFormat="1" applyFont="1" applyBorder="1" applyAlignment="1">
      <alignment horizontal="center"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49" fontId="1" fillId="0" borderId="9" xfId="12" applyNumberFormat="1" applyFont="1" applyBorder="1" applyAlignment="1">
      <alignment horizontal="center" vertical="center" wrapText="1"/>
    </xf>
    <xf numFmtId="0" fontId="5" fillId="0" borderId="11" xfId="8" applyNumberFormat="1" applyFont="1" applyFill="1" applyBorder="1" applyAlignment="1" applyProtection="1">
      <alignment horizontal="center" vertical="center" wrapText="1"/>
    </xf>
    <xf numFmtId="0" fontId="5" fillId="0" borderId="11" xfId="8" applyFont="1" applyFill="1" applyBorder="1" applyAlignment="1">
      <alignment horizontal="center" vertical="center" wrapText="1"/>
    </xf>
    <xf numFmtId="0" fontId="1" fillId="0" borderId="1" xfId="12" applyNumberFormat="1" applyFont="1" applyFill="1" applyBorder="1" applyAlignment="1" applyProtection="1">
      <alignment horizontal="center" vertical="center" wrapText="1"/>
    </xf>
    <xf numFmtId="0" fontId="1" fillId="0" borderId="3" xfId="12" applyNumberFormat="1" applyFont="1" applyFill="1" applyBorder="1" applyAlignment="1" applyProtection="1">
      <alignment horizontal="center" vertical="center" wrapText="1"/>
    </xf>
    <xf numFmtId="49" fontId="1" fillId="0" borderId="5" xfId="12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2" borderId="1" xfId="11" applyNumberFormat="1" applyFont="1" applyFill="1" applyBorder="1" applyAlignment="1" applyProtection="1">
      <alignment horizontal="center" vertical="center" wrapText="1"/>
    </xf>
    <xf numFmtId="0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1" fillId="0" borderId="3" xfId="3" applyNumberFormat="1" applyFont="1" applyBorder="1" applyAlignment="1">
      <alignment horizontal="center" vertical="center" wrapText="1"/>
    </xf>
    <xf numFmtId="49" fontId="1" fillId="0" borderId="5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 applyProtection="1">
      <alignment horizontal="center" vertical="center" wrapText="1"/>
    </xf>
    <xf numFmtId="49" fontId="1" fillId="2" borderId="1" xfId="5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49" fontId="1" fillId="2" borderId="10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5" fillId="2" borderId="3" xfId="5" applyNumberFormat="1" applyFont="1" applyFill="1" applyBorder="1" applyAlignment="1">
      <alignment horizontal="center" vertical="center" wrapText="1"/>
    </xf>
    <xf numFmtId="49" fontId="5" fillId="2" borderId="5" xfId="5" applyNumberFormat="1" applyFont="1" applyFill="1" applyBorder="1" applyAlignment="1">
      <alignment horizontal="center" vertical="center" wrapText="1"/>
    </xf>
    <xf numFmtId="49" fontId="1" fillId="2" borderId="3" xfId="5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 applyProtection="1">
      <alignment horizontal="center" vertical="center" wrapText="1"/>
    </xf>
    <xf numFmtId="49" fontId="1" fillId="0" borderId="10" xfId="9" applyNumberFormat="1" applyFont="1" applyBorder="1" applyAlignment="1">
      <alignment horizontal="center" vertical="center" wrapText="1"/>
    </xf>
    <xf numFmtId="49" fontId="1" fillId="0" borderId="1" xfId="9" applyNumberFormat="1" applyFont="1" applyBorder="1" applyAlignment="1">
      <alignment horizontal="center" vertical="center" wrapText="1"/>
    </xf>
    <xf numFmtId="49" fontId="1" fillId="0" borderId="3" xfId="9" applyNumberFormat="1" applyFont="1" applyFill="1" applyBorder="1" applyAlignment="1" applyProtection="1">
      <alignment horizontal="center" vertical="center" wrapText="1"/>
    </xf>
    <xf numFmtId="49" fontId="1" fillId="0" borderId="5" xfId="9" applyNumberFormat="1" applyFont="1" applyFill="1" applyBorder="1" applyAlignment="1" applyProtection="1">
      <alignment horizontal="center" vertical="center" wrapText="1"/>
    </xf>
    <xf numFmtId="49" fontId="1" fillId="0" borderId="3" xfId="9" applyNumberFormat="1" applyFont="1" applyBorder="1" applyAlignment="1">
      <alignment horizontal="center" vertical="center" wrapText="1"/>
    </xf>
    <xf numFmtId="49" fontId="1" fillId="0" borderId="5" xfId="9" applyNumberFormat="1" applyFont="1" applyBorder="1" applyAlignment="1">
      <alignment horizontal="center" vertical="center" wrapText="1"/>
    </xf>
    <xf numFmtId="0" fontId="1" fillId="0" borderId="11" xfId="14" applyNumberFormat="1" applyFont="1" applyFill="1" applyBorder="1" applyAlignment="1" applyProtection="1">
      <alignment horizontal="center" vertical="center" wrapText="1"/>
    </xf>
    <xf numFmtId="0" fontId="13" fillId="0" borderId="11" xfId="13" applyBorder="1" applyAlignment="1">
      <alignment vertical="center" wrapText="1"/>
    </xf>
    <xf numFmtId="0" fontId="1" fillId="0" borderId="11" xfId="14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2" borderId="3" xfId="10" applyNumberFormat="1" applyFont="1" applyFill="1" applyBorder="1" applyAlignment="1">
      <alignment horizontal="center" vertical="center" wrapText="1"/>
    </xf>
    <xf numFmtId="49" fontId="3" fillId="2" borderId="5" xfId="10" applyNumberFormat="1" applyFont="1" applyFill="1" applyBorder="1" applyAlignment="1">
      <alignment horizontal="center" vertical="center" wrapText="1"/>
    </xf>
  </cellXfs>
  <cellStyles count="15">
    <cellStyle name="常规" xfId="0" builtinId="0"/>
    <cellStyle name="常规 3 2" xfId="13"/>
    <cellStyle name="常规_车辆情况表" xfId="1"/>
    <cellStyle name="常规_对个人和家庭的补助" xfId="2"/>
    <cellStyle name="常规_工资福利支出" xfId="3"/>
    <cellStyle name="常规_其他人员情况表" xfId="4"/>
    <cellStyle name="常规_商品和服务支出" xfId="5"/>
    <cellStyle name="常规_收支分科目" xfId="6"/>
    <cellStyle name="常规_收支总表" xfId="7"/>
    <cellStyle name="常规_收支总表 2" xfId="8"/>
    <cellStyle name="常规_收支总表 3 2" xfId="14"/>
    <cellStyle name="常规_项目支出" xfId="9"/>
    <cellStyle name="常规_在职人员情况表" xfId="10"/>
    <cellStyle name="常规_支出分类汇总" xfId="11"/>
    <cellStyle name="常规_支出总表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>
      <selection activeCell="D19" sqref="D19"/>
    </sheetView>
  </sheetViews>
  <sheetFormatPr defaultRowHeight="14.25"/>
  <cols>
    <col min="1" max="1" width="4.5" customWidth="1"/>
    <col min="2" max="2" width="17.25" customWidth="1"/>
    <col min="3" max="3" width="16.625" customWidth="1"/>
    <col min="4" max="4" width="15.125" customWidth="1"/>
    <col min="5" max="5" width="16.625" customWidth="1"/>
    <col min="6" max="6" width="11.75" customWidth="1"/>
  </cols>
  <sheetData>
    <row r="1" spans="1:6" ht="14.25" customHeight="1"/>
    <row r="2" spans="1:6" ht="14.25" customHeight="1"/>
    <row r="3" spans="1:6" ht="14.25" customHeight="1"/>
    <row r="4" spans="1:6" ht="14.25" customHeight="1"/>
    <row r="5" spans="1:6" ht="35.25" customHeight="1">
      <c r="A5" s="186" t="s">
        <v>236</v>
      </c>
      <c r="B5" s="186"/>
      <c r="C5" s="186"/>
      <c r="D5" s="186"/>
      <c r="E5" s="186"/>
      <c r="F5" s="186"/>
    </row>
    <row r="6" spans="1:6" ht="14.25" customHeight="1"/>
    <row r="7" spans="1:6" ht="14.25" customHeight="1"/>
    <row r="8" spans="1:6" ht="14.25" customHeight="1"/>
    <row r="9" spans="1:6" s="123" customFormat="1" ht="18.75">
      <c r="B9" s="124" t="s">
        <v>232</v>
      </c>
      <c r="D9" s="184" t="s">
        <v>238</v>
      </c>
      <c r="E9" s="184"/>
    </row>
    <row r="10" spans="1:6" ht="18.75">
      <c r="B10" s="121"/>
    </row>
    <row r="11" spans="1:6" ht="18.75">
      <c r="B11" s="121"/>
    </row>
    <row r="12" spans="1:6" ht="18.75">
      <c r="B12" s="121"/>
    </row>
    <row r="13" spans="1:6" ht="18.75">
      <c r="B13" s="121" t="s">
        <v>233</v>
      </c>
      <c r="D13" s="185" t="s">
        <v>228</v>
      </c>
      <c r="E13" s="185"/>
    </row>
    <row r="14" spans="1:6" ht="18.75">
      <c r="B14" s="121"/>
    </row>
    <row r="15" spans="1:6" ht="18.75">
      <c r="B15" s="121"/>
    </row>
    <row r="16" spans="1:6" ht="18.75">
      <c r="B16" s="121"/>
    </row>
    <row r="17" spans="2:2" ht="18.75">
      <c r="B17" s="121" t="s">
        <v>229</v>
      </c>
    </row>
    <row r="18" spans="2:2" ht="18.75">
      <c r="B18" s="121"/>
    </row>
    <row r="19" spans="2:2" ht="18.75">
      <c r="B19" s="121"/>
    </row>
    <row r="20" spans="2:2" ht="18.75">
      <c r="B20" s="121"/>
    </row>
    <row r="21" spans="2:2" ht="18.75">
      <c r="B21" s="121" t="s">
        <v>230</v>
      </c>
    </row>
    <row r="22" spans="2:2" ht="18.75">
      <c r="B22" s="121"/>
    </row>
    <row r="23" spans="2:2" ht="18.75">
      <c r="B23" s="121"/>
    </row>
    <row r="24" spans="2:2" ht="18.75">
      <c r="B24" s="121"/>
    </row>
    <row r="25" spans="2:2" ht="18.75">
      <c r="B25" s="121" t="s">
        <v>231</v>
      </c>
    </row>
  </sheetData>
  <sheetProtection formatCells="0" formatColumns="0" formatRows="0"/>
  <mergeCells count="3">
    <mergeCell ref="D9:E9"/>
    <mergeCell ref="D13:E13"/>
    <mergeCell ref="A5:F5"/>
  </mergeCells>
  <phoneticPr fontId="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5" width="8" customWidth="1"/>
  </cols>
  <sheetData>
    <row r="1" spans="1:17" ht="14.25" customHeight="1">
      <c r="A1" s="151"/>
      <c r="B1" s="152"/>
      <c r="C1" s="152"/>
      <c r="D1" s="153"/>
      <c r="E1" s="154"/>
      <c r="F1" s="154"/>
      <c r="G1" s="155"/>
      <c r="H1" s="155"/>
      <c r="I1" s="155"/>
      <c r="J1" s="156"/>
      <c r="K1" s="157"/>
      <c r="L1" s="157"/>
      <c r="M1" s="157"/>
      <c r="N1" s="158"/>
      <c r="O1" s="150"/>
      <c r="P1" s="150"/>
      <c r="Q1" s="157" t="s">
        <v>104</v>
      </c>
    </row>
    <row r="2" spans="1:17" ht="20.25" customHeight="1">
      <c r="A2" s="159" t="s">
        <v>77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0"/>
      <c r="P2" s="150"/>
      <c r="Q2" s="159"/>
    </row>
    <row r="3" spans="1:17" ht="15" customHeight="1">
      <c r="A3" s="160"/>
      <c r="B3" s="161"/>
      <c r="C3" s="161"/>
      <c r="D3" s="162"/>
      <c r="E3" s="163"/>
      <c r="F3" s="163"/>
      <c r="G3" s="164"/>
      <c r="H3" s="164"/>
      <c r="I3" s="164"/>
      <c r="J3" s="165"/>
      <c r="K3" s="165"/>
      <c r="L3" s="165"/>
      <c r="M3" s="165"/>
      <c r="N3" s="166"/>
      <c r="O3" s="150"/>
      <c r="P3" s="150"/>
      <c r="Q3" s="172" t="s">
        <v>256</v>
      </c>
    </row>
    <row r="4" spans="1:17" ht="19.5" customHeight="1">
      <c r="A4" s="231" t="s">
        <v>116</v>
      </c>
      <c r="B4" s="231"/>
      <c r="C4" s="231"/>
      <c r="D4" s="232" t="s">
        <v>78</v>
      </c>
      <c r="E4" s="233" t="s">
        <v>83</v>
      </c>
      <c r="F4" s="236" t="s">
        <v>225</v>
      </c>
      <c r="G4" s="231" t="s">
        <v>262</v>
      </c>
      <c r="H4" s="234" t="s">
        <v>212</v>
      </c>
      <c r="I4" s="231" t="s">
        <v>84</v>
      </c>
      <c r="J4" s="231" t="s">
        <v>72</v>
      </c>
      <c r="K4" s="231" t="s">
        <v>97</v>
      </c>
      <c r="L4" s="238" t="s">
        <v>179</v>
      </c>
      <c r="M4" s="238" t="s">
        <v>180</v>
      </c>
      <c r="N4" s="240" t="s">
        <v>181</v>
      </c>
      <c r="O4" s="238" t="s">
        <v>60</v>
      </c>
      <c r="P4" s="238" t="s">
        <v>63</v>
      </c>
      <c r="Q4" s="238" t="s">
        <v>41</v>
      </c>
    </row>
    <row r="5" spans="1:17" ht="18.75" customHeight="1">
      <c r="A5" s="167" t="s">
        <v>76</v>
      </c>
      <c r="B5" s="167" t="s">
        <v>98</v>
      </c>
      <c r="C5" s="167" t="s">
        <v>96</v>
      </c>
      <c r="D5" s="233"/>
      <c r="E5" s="233"/>
      <c r="F5" s="237"/>
      <c r="G5" s="231"/>
      <c r="H5" s="235"/>
      <c r="I5" s="231"/>
      <c r="J5" s="231"/>
      <c r="K5" s="231"/>
      <c r="L5" s="239"/>
      <c r="M5" s="239"/>
      <c r="N5" s="239"/>
      <c r="O5" s="239"/>
      <c r="P5" s="239"/>
      <c r="Q5" s="239"/>
    </row>
    <row r="6" spans="1:17" ht="14.25" customHeight="1">
      <c r="A6" s="168" t="s">
        <v>89</v>
      </c>
      <c r="B6" s="168" t="s">
        <v>89</v>
      </c>
      <c r="C6" s="168" t="s">
        <v>89</v>
      </c>
      <c r="D6" s="168" t="s">
        <v>89</v>
      </c>
      <c r="E6" s="169" t="s">
        <v>89</v>
      </c>
      <c r="F6" s="169" t="s">
        <v>89</v>
      </c>
      <c r="G6" s="170">
        <v>1</v>
      </c>
      <c r="H6" s="170">
        <v>2</v>
      </c>
      <c r="I6" s="170">
        <v>3</v>
      </c>
      <c r="J6" s="170">
        <v>4</v>
      </c>
      <c r="K6" s="170">
        <v>5</v>
      </c>
      <c r="L6" s="170">
        <v>6</v>
      </c>
      <c r="M6" s="170">
        <v>7</v>
      </c>
      <c r="N6" s="170">
        <v>8</v>
      </c>
      <c r="O6" s="170">
        <v>9</v>
      </c>
      <c r="P6" s="170">
        <v>10</v>
      </c>
      <c r="Q6" s="170">
        <v>11</v>
      </c>
    </row>
    <row r="7" spans="1:17" s="123" customFormat="1" ht="14.25" customHeight="1">
      <c r="A7" s="134"/>
      <c r="B7" s="134"/>
      <c r="C7" s="134"/>
      <c r="D7" s="134"/>
      <c r="E7" s="135"/>
      <c r="F7" s="135"/>
      <c r="G7" s="135"/>
      <c r="H7" s="134"/>
      <c r="I7" s="134"/>
      <c r="J7" s="134"/>
      <c r="K7" s="132"/>
      <c r="L7" s="132"/>
      <c r="M7" s="132"/>
      <c r="N7" s="132"/>
      <c r="O7" s="149"/>
      <c r="P7" s="149"/>
      <c r="Q7" s="149"/>
    </row>
  </sheetData>
  <sheetProtection formatCells="0" formatColumns="0" formatRows="0"/>
  <mergeCells count="15">
    <mergeCell ref="J4:J5"/>
    <mergeCell ref="K4:K5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Zeros="0" workbookViewId="0"/>
  </sheetViews>
  <sheetFormatPr defaultRowHeight="14.25"/>
  <cols>
    <col min="1" max="1" width="9.125" customWidth="1"/>
    <col min="2" max="2" width="20.875" customWidth="1"/>
    <col min="3" max="3" width="14" customWidth="1"/>
    <col min="4" max="4" width="14.625" customWidth="1"/>
    <col min="5" max="6" width="9.75" customWidth="1"/>
    <col min="7" max="7" width="9" customWidth="1"/>
    <col min="8" max="8" width="9.875" customWidth="1"/>
    <col min="9" max="16" width="11" customWidth="1"/>
    <col min="17" max="17" width="14.125" customWidth="1"/>
  </cols>
  <sheetData>
    <row r="1" spans="1:17" ht="14.25" customHeight="1">
      <c r="Q1" s="23" t="s">
        <v>135</v>
      </c>
    </row>
    <row r="2" spans="1:17" ht="28.5" customHeight="1">
      <c r="A2" s="122" t="s">
        <v>234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4.25" customHeight="1">
      <c r="Q3" s="23" t="s">
        <v>134</v>
      </c>
    </row>
    <row r="4" spans="1:17" ht="17.25" customHeight="1">
      <c r="A4" s="241" t="s">
        <v>118</v>
      </c>
      <c r="B4" s="241" t="s">
        <v>119</v>
      </c>
      <c r="C4" s="243" t="s">
        <v>130</v>
      </c>
      <c r="D4" s="243" t="s">
        <v>213</v>
      </c>
      <c r="E4" s="243" t="s">
        <v>128</v>
      </c>
      <c r="F4" s="243" t="s">
        <v>125</v>
      </c>
      <c r="G4" s="243" t="s">
        <v>214</v>
      </c>
      <c r="H4" s="243" t="s">
        <v>129</v>
      </c>
      <c r="I4" s="243" t="s">
        <v>215</v>
      </c>
      <c r="J4" s="243" t="s">
        <v>124</v>
      </c>
      <c r="K4" s="243" t="s">
        <v>66</v>
      </c>
      <c r="L4" s="243" t="s">
        <v>131</v>
      </c>
      <c r="M4" s="243" t="s">
        <v>126</v>
      </c>
      <c r="N4" s="243" t="s">
        <v>199</v>
      </c>
      <c r="O4" s="243" t="s">
        <v>216</v>
      </c>
      <c r="P4" s="243" t="s">
        <v>217</v>
      </c>
      <c r="Q4" s="243" t="s">
        <v>218</v>
      </c>
    </row>
    <row r="5" spans="1:17" ht="28.5" customHeight="1">
      <c r="A5" s="242"/>
      <c r="B5" s="242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ht="14.25" customHeight="1">
      <c r="A6" s="74" t="s">
        <v>152</v>
      </c>
      <c r="B6" s="74" t="s">
        <v>152</v>
      </c>
      <c r="C6" s="74" t="s">
        <v>137</v>
      </c>
      <c r="D6" s="75" t="s">
        <v>136</v>
      </c>
      <c r="E6" s="74" t="s">
        <v>136</v>
      </c>
      <c r="F6" s="74" t="s">
        <v>136</v>
      </c>
      <c r="G6" s="74" t="s">
        <v>136</v>
      </c>
      <c r="H6" s="74" t="s">
        <v>136</v>
      </c>
      <c r="I6" s="74" t="s">
        <v>136</v>
      </c>
      <c r="J6" s="74">
        <v>1</v>
      </c>
      <c r="K6" s="74">
        <v>13</v>
      </c>
      <c r="L6" s="74">
        <v>14</v>
      </c>
      <c r="M6" s="74">
        <v>15</v>
      </c>
      <c r="N6" s="74">
        <v>16</v>
      </c>
      <c r="O6" s="74">
        <v>17</v>
      </c>
      <c r="P6" s="74">
        <v>18</v>
      </c>
      <c r="Q6" s="74">
        <v>19</v>
      </c>
    </row>
    <row r="7" spans="1:17" s="123" customFormat="1" ht="14.25" customHeight="1">
      <c r="A7" s="134"/>
      <c r="B7" s="135" t="s">
        <v>239</v>
      </c>
      <c r="C7" s="135"/>
      <c r="D7" s="134"/>
      <c r="E7" s="134"/>
      <c r="F7" s="134"/>
      <c r="G7" s="134"/>
      <c r="H7" s="134"/>
      <c r="I7" s="171">
        <v>46053</v>
      </c>
      <c r="J7" s="171">
        <v>78131.399999999994</v>
      </c>
      <c r="K7" s="171">
        <v>64413</v>
      </c>
      <c r="L7" s="171">
        <v>11380</v>
      </c>
      <c r="M7" s="171">
        <v>2216</v>
      </c>
      <c r="N7" s="171">
        <v>0</v>
      </c>
      <c r="O7" s="171">
        <v>0</v>
      </c>
      <c r="P7" s="171">
        <v>1879</v>
      </c>
      <c r="Q7" s="171">
        <v>0</v>
      </c>
    </row>
    <row r="8" spans="1:17" ht="14.25" customHeight="1">
      <c r="A8" s="134" t="s">
        <v>240</v>
      </c>
      <c r="B8" s="135" t="s">
        <v>237</v>
      </c>
      <c r="C8" s="135" t="s">
        <v>263</v>
      </c>
      <c r="D8" s="134" t="s">
        <v>264</v>
      </c>
      <c r="E8" s="134" t="s">
        <v>265</v>
      </c>
      <c r="F8" s="134" t="s">
        <v>266</v>
      </c>
      <c r="G8" s="134"/>
      <c r="H8" s="134" t="s">
        <v>267</v>
      </c>
      <c r="I8" s="171">
        <v>2380</v>
      </c>
      <c r="J8" s="171">
        <v>4046</v>
      </c>
      <c r="K8" s="171">
        <v>2920</v>
      </c>
      <c r="L8" s="171">
        <v>650</v>
      </c>
      <c r="M8" s="171">
        <v>158</v>
      </c>
      <c r="N8" s="171">
        <v>0</v>
      </c>
      <c r="O8" s="171">
        <v>0</v>
      </c>
      <c r="P8" s="171">
        <v>0</v>
      </c>
      <c r="Q8" s="171">
        <v>0</v>
      </c>
    </row>
    <row r="9" spans="1:17" ht="14.25" customHeight="1">
      <c r="A9" s="134" t="s">
        <v>240</v>
      </c>
      <c r="B9" s="135" t="s">
        <v>237</v>
      </c>
      <c r="C9" s="135" t="s">
        <v>268</v>
      </c>
      <c r="D9" s="134" t="s">
        <v>264</v>
      </c>
      <c r="E9" s="134" t="s">
        <v>269</v>
      </c>
      <c r="F9" s="134" t="s">
        <v>266</v>
      </c>
      <c r="G9" s="134"/>
      <c r="H9" s="134" t="s">
        <v>270</v>
      </c>
      <c r="I9" s="171">
        <v>2627</v>
      </c>
      <c r="J9" s="171">
        <v>4465.8999999999996</v>
      </c>
      <c r="K9" s="171">
        <v>3262</v>
      </c>
      <c r="L9" s="171">
        <v>840</v>
      </c>
      <c r="M9" s="171">
        <v>214</v>
      </c>
      <c r="N9" s="171">
        <v>0</v>
      </c>
      <c r="O9" s="171">
        <v>0</v>
      </c>
      <c r="P9" s="171">
        <v>0</v>
      </c>
      <c r="Q9" s="171">
        <v>0</v>
      </c>
    </row>
    <row r="10" spans="1:17" ht="14.25" customHeight="1">
      <c r="A10" s="134" t="s">
        <v>240</v>
      </c>
      <c r="B10" s="135" t="s">
        <v>237</v>
      </c>
      <c r="C10" s="135" t="s">
        <v>271</v>
      </c>
      <c r="D10" s="134" t="s">
        <v>264</v>
      </c>
      <c r="E10" s="134" t="s">
        <v>265</v>
      </c>
      <c r="F10" s="134" t="s">
        <v>266</v>
      </c>
      <c r="G10" s="134"/>
      <c r="H10" s="134" t="s">
        <v>272</v>
      </c>
      <c r="I10" s="171">
        <v>2095</v>
      </c>
      <c r="J10" s="171">
        <v>3561.5</v>
      </c>
      <c r="K10" s="171">
        <v>2920</v>
      </c>
      <c r="L10" s="171">
        <v>650</v>
      </c>
      <c r="M10" s="171">
        <v>91</v>
      </c>
      <c r="N10" s="171">
        <v>0</v>
      </c>
      <c r="O10" s="171">
        <v>0</v>
      </c>
      <c r="P10" s="171">
        <v>0</v>
      </c>
      <c r="Q10" s="171">
        <v>0</v>
      </c>
    </row>
    <row r="11" spans="1:17" ht="14.25" customHeight="1">
      <c r="A11" s="134" t="s">
        <v>240</v>
      </c>
      <c r="B11" s="135" t="s">
        <v>237</v>
      </c>
      <c r="C11" s="135" t="s">
        <v>273</v>
      </c>
      <c r="D11" s="134" t="s">
        <v>264</v>
      </c>
      <c r="E11" s="134" t="s">
        <v>265</v>
      </c>
      <c r="F11" s="134" t="s">
        <v>266</v>
      </c>
      <c r="G11" s="134"/>
      <c r="H11" s="134" t="s">
        <v>274</v>
      </c>
      <c r="I11" s="171">
        <v>3777</v>
      </c>
      <c r="J11" s="171">
        <v>6421</v>
      </c>
      <c r="K11" s="171">
        <v>3145</v>
      </c>
      <c r="L11" s="171">
        <v>650</v>
      </c>
      <c r="M11" s="171">
        <v>428</v>
      </c>
      <c r="N11" s="171">
        <v>0</v>
      </c>
      <c r="O11" s="171">
        <v>0</v>
      </c>
      <c r="P11" s="171">
        <v>347</v>
      </c>
      <c r="Q11" s="171">
        <v>0</v>
      </c>
    </row>
    <row r="12" spans="1:17" ht="14.25" customHeight="1">
      <c r="A12" s="134" t="s">
        <v>240</v>
      </c>
      <c r="B12" s="135" t="s">
        <v>237</v>
      </c>
      <c r="C12" s="135" t="s">
        <v>275</v>
      </c>
      <c r="D12" s="134" t="s">
        <v>264</v>
      </c>
      <c r="E12" s="134" t="s">
        <v>265</v>
      </c>
      <c r="F12" s="134" t="s">
        <v>266</v>
      </c>
      <c r="G12" s="134"/>
      <c r="H12" s="134" t="s">
        <v>276</v>
      </c>
      <c r="I12" s="171">
        <v>2003</v>
      </c>
      <c r="J12" s="171">
        <v>3405.1</v>
      </c>
      <c r="K12" s="171">
        <v>2920</v>
      </c>
      <c r="L12" s="171">
        <v>650</v>
      </c>
      <c r="M12" s="171">
        <v>135</v>
      </c>
      <c r="N12" s="171">
        <v>0</v>
      </c>
      <c r="O12" s="171">
        <v>0</v>
      </c>
      <c r="P12" s="171">
        <v>0</v>
      </c>
      <c r="Q12" s="171">
        <v>0</v>
      </c>
    </row>
    <row r="13" spans="1:17" ht="14.25" customHeight="1">
      <c r="A13" s="134" t="s">
        <v>240</v>
      </c>
      <c r="B13" s="135" t="s">
        <v>237</v>
      </c>
      <c r="C13" s="135" t="s">
        <v>277</v>
      </c>
      <c r="D13" s="134" t="s">
        <v>264</v>
      </c>
      <c r="E13" s="134" t="s">
        <v>278</v>
      </c>
      <c r="F13" s="134" t="s">
        <v>266</v>
      </c>
      <c r="G13" s="134"/>
      <c r="H13" s="134" t="s">
        <v>276</v>
      </c>
      <c r="I13" s="171">
        <v>1995</v>
      </c>
      <c r="J13" s="171">
        <v>3313.3</v>
      </c>
      <c r="K13" s="171">
        <v>2889</v>
      </c>
      <c r="L13" s="171">
        <v>450</v>
      </c>
      <c r="M13" s="171">
        <v>114</v>
      </c>
      <c r="N13" s="171">
        <v>0</v>
      </c>
      <c r="O13" s="171">
        <v>0</v>
      </c>
      <c r="P13" s="171">
        <v>0</v>
      </c>
      <c r="Q13" s="171">
        <v>0</v>
      </c>
    </row>
    <row r="14" spans="1:17" ht="14.25" customHeight="1">
      <c r="A14" s="134" t="s">
        <v>240</v>
      </c>
      <c r="B14" s="135" t="s">
        <v>237</v>
      </c>
      <c r="C14" s="135" t="s">
        <v>279</v>
      </c>
      <c r="D14" s="134" t="s">
        <v>264</v>
      </c>
      <c r="E14" s="134" t="s">
        <v>278</v>
      </c>
      <c r="F14" s="134" t="s">
        <v>266</v>
      </c>
      <c r="G14" s="134"/>
      <c r="H14" s="134" t="s">
        <v>274</v>
      </c>
      <c r="I14" s="171">
        <v>1862</v>
      </c>
      <c r="J14" s="171">
        <v>3165</v>
      </c>
      <c r="K14" s="171">
        <v>2889</v>
      </c>
      <c r="L14" s="171">
        <v>450</v>
      </c>
      <c r="M14" s="171">
        <v>23</v>
      </c>
      <c r="N14" s="171">
        <v>0</v>
      </c>
      <c r="O14" s="171">
        <v>0</v>
      </c>
      <c r="P14" s="171">
        <v>0</v>
      </c>
      <c r="Q14" s="171">
        <v>0</v>
      </c>
    </row>
    <row r="15" spans="1:17" ht="14.25" customHeight="1">
      <c r="A15" s="134" t="s">
        <v>240</v>
      </c>
      <c r="B15" s="135" t="s">
        <v>237</v>
      </c>
      <c r="C15" s="135" t="s">
        <v>280</v>
      </c>
      <c r="D15" s="134" t="s">
        <v>264</v>
      </c>
      <c r="E15" s="134" t="s">
        <v>278</v>
      </c>
      <c r="F15" s="134" t="s">
        <v>266</v>
      </c>
      <c r="G15" s="134"/>
      <c r="H15" s="134" t="s">
        <v>272</v>
      </c>
      <c r="I15" s="171">
        <v>1903</v>
      </c>
      <c r="J15" s="171">
        <v>3235.1</v>
      </c>
      <c r="K15" s="171">
        <v>2889</v>
      </c>
      <c r="L15" s="171">
        <v>450</v>
      </c>
      <c r="M15" s="171">
        <v>46</v>
      </c>
      <c r="N15" s="171">
        <v>0</v>
      </c>
      <c r="O15" s="171">
        <v>0</v>
      </c>
      <c r="P15" s="171">
        <v>0</v>
      </c>
      <c r="Q15" s="171">
        <v>0</v>
      </c>
    </row>
    <row r="16" spans="1:17" ht="14.25" customHeight="1">
      <c r="A16" s="134" t="s">
        <v>240</v>
      </c>
      <c r="B16" s="135" t="s">
        <v>237</v>
      </c>
      <c r="C16" s="135" t="s">
        <v>281</v>
      </c>
      <c r="D16" s="134" t="s">
        <v>264</v>
      </c>
      <c r="E16" s="134" t="s">
        <v>278</v>
      </c>
      <c r="F16" s="134" t="s">
        <v>266</v>
      </c>
      <c r="G16" s="134"/>
      <c r="H16" s="134" t="s">
        <v>274</v>
      </c>
      <c r="I16" s="171">
        <v>1862</v>
      </c>
      <c r="J16" s="171">
        <v>3165</v>
      </c>
      <c r="K16" s="171">
        <v>2889</v>
      </c>
      <c r="L16" s="171">
        <v>450</v>
      </c>
      <c r="M16" s="171">
        <v>23</v>
      </c>
      <c r="N16" s="171">
        <v>0</v>
      </c>
      <c r="O16" s="171">
        <v>0</v>
      </c>
      <c r="P16" s="171">
        <v>0</v>
      </c>
      <c r="Q16" s="171">
        <v>0</v>
      </c>
    </row>
    <row r="17" spans="1:17" ht="14.25" customHeight="1">
      <c r="A17" s="134" t="s">
        <v>240</v>
      </c>
      <c r="B17" s="135" t="s">
        <v>237</v>
      </c>
      <c r="C17" s="135" t="s">
        <v>282</v>
      </c>
      <c r="D17" s="134" t="s">
        <v>264</v>
      </c>
      <c r="E17" s="134" t="s">
        <v>278</v>
      </c>
      <c r="F17" s="134" t="s">
        <v>266</v>
      </c>
      <c r="G17" s="134"/>
      <c r="H17" s="134" t="s">
        <v>283</v>
      </c>
      <c r="I17" s="171">
        <v>1862</v>
      </c>
      <c r="J17" s="171">
        <v>3165</v>
      </c>
      <c r="K17" s="171">
        <v>2889</v>
      </c>
      <c r="L17" s="171">
        <v>450</v>
      </c>
      <c r="M17" s="171">
        <v>23</v>
      </c>
      <c r="N17" s="171">
        <v>0</v>
      </c>
      <c r="O17" s="171">
        <v>0</v>
      </c>
      <c r="P17" s="171">
        <v>493</v>
      </c>
      <c r="Q17" s="171">
        <v>0</v>
      </c>
    </row>
    <row r="18" spans="1:17" ht="14.25" customHeight="1">
      <c r="A18" s="134" t="s">
        <v>240</v>
      </c>
      <c r="B18" s="135" t="s">
        <v>237</v>
      </c>
      <c r="C18" s="135" t="s">
        <v>284</v>
      </c>
      <c r="D18" s="134" t="s">
        <v>264</v>
      </c>
      <c r="E18" s="134" t="s">
        <v>278</v>
      </c>
      <c r="F18" s="134" t="s">
        <v>266</v>
      </c>
      <c r="G18" s="134"/>
      <c r="H18" s="134" t="s">
        <v>270</v>
      </c>
      <c r="I18" s="171">
        <v>1862</v>
      </c>
      <c r="J18" s="171">
        <v>3165</v>
      </c>
      <c r="K18" s="171">
        <v>2889</v>
      </c>
      <c r="L18" s="171">
        <v>450</v>
      </c>
      <c r="M18" s="171">
        <v>23</v>
      </c>
      <c r="N18" s="171">
        <v>0</v>
      </c>
      <c r="O18" s="171">
        <v>0</v>
      </c>
      <c r="P18" s="171">
        <v>0</v>
      </c>
      <c r="Q18" s="171">
        <v>0</v>
      </c>
    </row>
    <row r="19" spans="1:17" ht="14.25" customHeight="1">
      <c r="A19" s="134" t="s">
        <v>240</v>
      </c>
      <c r="B19" s="135" t="s">
        <v>237</v>
      </c>
      <c r="C19" s="135" t="s">
        <v>285</v>
      </c>
      <c r="D19" s="134" t="s">
        <v>264</v>
      </c>
      <c r="E19" s="134" t="s">
        <v>286</v>
      </c>
      <c r="F19" s="134" t="s">
        <v>266</v>
      </c>
      <c r="G19" s="134"/>
      <c r="H19" s="134" t="s">
        <v>276</v>
      </c>
      <c r="I19" s="171">
        <v>2339</v>
      </c>
      <c r="J19" s="171">
        <v>3976.3</v>
      </c>
      <c r="K19" s="171">
        <v>2991</v>
      </c>
      <c r="L19" s="171">
        <v>540</v>
      </c>
      <c r="M19" s="171">
        <v>158</v>
      </c>
      <c r="N19" s="171">
        <v>0</v>
      </c>
      <c r="O19" s="171">
        <v>0</v>
      </c>
      <c r="P19" s="171">
        <v>0</v>
      </c>
      <c r="Q19" s="171">
        <v>0</v>
      </c>
    </row>
    <row r="20" spans="1:17" ht="14.25" customHeight="1">
      <c r="A20" s="134" t="s">
        <v>240</v>
      </c>
      <c r="B20" s="135" t="s">
        <v>237</v>
      </c>
      <c r="C20" s="135" t="s">
        <v>275</v>
      </c>
      <c r="D20" s="134" t="s">
        <v>264</v>
      </c>
      <c r="E20" s="134" t="s">
        <v>278</v>
      </c>
      <c r="F20" s="134" t="s">
        <v>266</v>
      </c>
      <c r="G20" s="134"/>
      <c r="H20" s="134" t="s">
        <v>274</v>
      </c>
      <c r="I20" s="171">
        <v>2099</v>
      </c>
      <c r="J20" s="171">
        <v>3568.3</v>
      </c>
      <c r="K20" s="171">
        <v>2889</v>
      </c>
      <c r="L20" s="171">
        <v>450</v>
      </c>
      <c r="M20" s="171">
        <v>113</v>
      </c>
      <c r="N20" s="171">
        <v>0</v>
      </c>
      <c r="O20" s="171">
        <v>0</v>
      </c>
      <c r="P20" s="171">
        <v>0</v>
      </c>
      <c r="Q20" s="171">
        <v>0</v>
      </c>
    </row>
    <row r="21" spans="1:17" ht="14.25" customHeight="1">
      <c r="A21" s="134" t="s">
        <v>240</v>
      </c>
      <c r="B21" s="135" t="s">
        <v>237</v>
      </c>
      <c r="C21" s="135" t="s">
        <v>287</v>
      </c>
      <c r="D21" s="134" t="s">
        <v>264</v>
      </c>
      <c r="E21" s="134" t="s">
        <v>278</v>
      </c>
      <c r="F21" s="134" t="s">
        <v>266</v>
      </c>
      <c r="G21" s="134"/>
      <c r="H21" s="134" t="s">
        <v>276</v>
      </c>
      <c r="I21" s="171">
        <v>1790</v>
      </c>
      <c r="J21" s="171">
        <v>3043</v>
      </c>
      <c r="K21" s="171">
        <v>2889</v>
      </c>
      <c r="L21" s="171">
        <v>450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</row>
    <row r="22" spans="1:17" ht="14.25" customHeight="1">
      <c r="A22" s="134" t="s">
        <v>240</v>
      </c>
      <c r="B22" s="135" t="s">
        <v>237</v>
      </c>
      <c r="C22" s="135" t="s">
        <v>288</v>
      </c>
      <c r="D22" s="134" t="s">
        <v>264</v>
      </c>
      <c r="E22" s="134" t="s">
        <v>278</v>
      </c>
      <c r="F22" s="134" t="s">
        <v>266</v>
      </c>
      <c r="G22" s="134"/>
      <c r="H22" s="134" t="s">
        <v>274</v>
      </c>
      <c r="I22" s="171">
        <v>2099</v>
      </c>
      <c r="J22" s="171">
        <v>3568.3</v>
      </c>
      <c r="K22" s="171">
        <v>2889</v>
      </c>
      <c r="L22" s="171">
        <v>450</v>
      </c>
      <c r="M22" s="171">
        <v>224</v>
      </c>
      <c r="N22" s="171">
        <v>0</v>
      </c>
      <c r="O22" s="171">
        <v>0</v>
      </c>
      <c r="P22" s="171">
        <v>0</v>
      </c>
      <c r="Q22" s="171">
        <v>0</v>
      </c>
    </row>
    <row r="23" spans="1:17" ht="14.25" customHeight="1">
      <c r="A23" s="134" t="s">
        <v>240</v>
      </c>
      <c r="B23" s="135" t="s">
        <v>237</v>
      </c>
      <c r="C23" s="135" t="s">
        <v>289</v>
      </c>
      <c r="D23" s="134" t="s">
        <v>264</v>
      </c>
      <c r="E23" s="134" t="s">
        <v>278</v>
      </c>
      <c r="F23" s="134" t="s">
        <v>266</v>
      </c>
      <c r="G23" s="134"/>
      <c r="H23" s="134" t="s">
        <v>272</v>
      </c>
      <c r="I23" s="171">
        <v>1995</v>
      </c>
      <c r="J23" s="171">
        <v>3313.3</v>
      </c>
      <c r="K23" s="171">
        <v>2889</v>
      </c>
      <c r="L23" s="171">
        <v>450</v>
      </c>
      <c r="M23" s="171">
        <v>114</v>
      </c>
      <c r="N23" s="171">
        <v>0</v>
      </c>
      <c r="O23" s="171">
        <v>0</v>
      </c>
      <c r="P23" s="171">
        <v>513</v>
      </c>
      <c r="Q23" s="171">
        <v>0</v>
      </c>
    </row>
    <row r="24" spans="1:17" ht="14.25" customHeight="1">
      <c r="A24" s="134" t="s">
        <v>240</v>
      </c>
      <c r="B24" s="135" t="s">
        <v>237</v>
      </c>
      <c r="C24" s="135" t="s">
        <v>290</v>
      </c>
      <c r="D24" s="134" t="s">
        <v>264</v>
      </c>
      <c r="E24" s="134" t="s">
        <v>265</v>
      </c>
      <c r="F24" s="134" t="s">
        <v>266</v>
      </c>
      <c r="G24" s="134"/>
      <c r="H24" s="134" t="s">
        <v>276</v>
      </c>
      <c r="I24" s="171">
        <v>1926</v>
      </c>
      <c r="J24" s="171">
        <v>3274.2</v>
      </c>
      <c r="K24" s="171">
        <v>2920</v>
      </c>
      <c r="L24" s="171">
        <v>650</v>
      </c>
      <c r="M24" s="171">
        <v>71</v>
      </c>
      <c r="N24" s="171">
        <v>0</v>
      </c>
      <c r="O24" s="171">
        <v>0</v>
      </c>
      <c r="P24" s="171">
        <v>0</v>
      </c>
      <c r="Q24" s="171">
        <v>0</v>
      </c>
    </row>
    <row r="25" spans="1:17" ht="14.25" customHeight="1">
      <c r="A25" s="134" t="s">
        <v>240</v>
      </c>
      <c r="B25" s="135" t="s">
        <v>237</v>
      </c>
      <c r="C25" s="135" t="s">
        <v>291</v>
      </c>
      <c r="D25" s="134" t="s">
        <v>264</v>
      </c>
      <c r="E25" s="134" t="s">
        <v>278</v>
      </c>
      <c r="F25" s="134" t="s">
        <v>266</v>
      </c>
      <c r="G25" s="134"/>
      <c r="H25" s="134" t="s">
        <v>276</v>
      </c>
      <c r="I25" s="171">
        <v>1903</v>
      </c>
      <c r="J25" s="171">
        <v>3235.1</v>
      </c>
      <c r="K25" s="171">
        <v>2889</v>
      </c>
      <c r="L25" s="171">
        <v>450</v>
      </c>
      <c r="M25" s="171">
        <v>46</v>
      </c>
      <c r="N25" s="171">
        <v>0</v>
      </c>
      <c r="O25" s="171">
        <v>0</v>
      </c>
      <c r="P25" s="171">
        <v>0</v>
      </c>
      <c r="Q25" s="171">
        <v>0</v>
      </c>
    </row>
    <row r="26" spans="1:17" ht="14.25" customHeight="1">
      <c r="A26" s="134" t="s">
        <v>240</v>
      </c>
      <c r="B26" s="135" t="s">
        <v>237</v>
      </c>
      <c r="C26" s="135" t="s">
        <v>292</v>
      </c>
      <c r="D26" s="134" t="s">
        <v>264</v>
      </c>
      <c r="E26" s="134" t="s">
        <v>278</v>
      </c>
      <c r="F26" s="134" t="s">
        <v>266</v>
      </c>
      <c r="G26" s="134"/>
      <c r="H26" s="134" t="s">
        <v>272</v>
      </c>
      <c r="I26" s="171">
        <v>2047</v>
      </c>
      <c r="J26" s="171">
        <v>3479.9</v>
      </c>
      <c r="K26" s="171">
        <v>2889</v>
      </c>
      <c r="L26" s="171">
        <v>450</v>
      </c>
      <c r="M26" s="171">
        <v>136</v>
      </c>
      <c r="N26" s="171">
        <v>0</v>
      </c>
      <c r="O26" s="171">
        <v>0</v>
      </c>
      <c r="P26" s="171">
        <v>526</v>
      </c>
      <c r="Q26" s="171">
        <v>0</v>
      </c>
    </row>
    <row r="27" spans="1:17" ht="14.25" customHeight="1">
      <c r="A27" s="134" t="s">
        <v>240</v>
      </c>
      <c r="B27" s="135" t="s">
        <v>237</v>
      </c>
      <c r="C27" s="135" t="s">
        <v>293</v>
      </c>
      <c r="D27" s="134" t="s">
        <v>264</v>
      </c>
      <c r="E27" s="134" t="s">
        <v>278</v>
      </c>
      <c r="F27" s="134" t="s">
        <v>266</v>
      </c>
      <c r="G27" s="134"/>
      <c r="H27" s="134" t="s">
        <v>274</v>
      </c>
      <c r="I27" s="171">
        <v>1862</v>
      </c>
      <c r="J27" s="171">
        <v>3165</v>
      </c>
      <c r="K27" s="171">
        <v>2889</v>
      </c>
      <c r="L27" s="171">
        <v>450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</row>
    <row r="28" spans="1:17" ht="14.25" customHeight="1">
      <c r="A28" s="134" t="s">
        <v>240</v>
      </c>
      <c r="B28" s="135" t="s">
        <v>237</v>
      </c>
      <c r="C28" s="135" t="s">
        <v>294</v>
      </c>
      <c r="D28" s="134" t="s">
        <v>264</v>
      </c>
      <c r="E28" s="134" t="s">
        <v>278</v>
      </c>
      <c r="F28" s="134" t="s">
        <v>266</v>
      </c>
      <c r="G28" s="134"/>
      <c r="H28" s="134" t="s">
        <v>276</v>
      </c>
      <c r="I28" s="171">
        <v>1903</v>
      </c>
      <c r="J28" s="171">
        <v>3235.1</v>
      </c>
      <c r="K28" s="171">
        <v>2889</v>
      </c>
      <c r="L28" s="171">
        <v>450</v>
      </c>
      <c r="M28" s="171">
        <v>53</v>
      </c>
      <c r="N28" s="171">
        <v>0</v>
      </c>
      <c r="O28" s="171">
        <v>0</v>
      </c>
      <c r="P28" s="171">
        <v>0</v>
      </c>
      <c r="Q28" s="171">
        <v>0</v>
      </c>
    </row>
    <row r="29" spans="1:17" ht="14.25" customHeight="1">
      <c r="A29" s="134" t="s">
        <v>240</v>
      </c>
      <c r="B29" s="135" t="s">
        <v>237</v>
      </c>
      <c r="C29" s="135" t="s">
        <v>295</v>
      </c>
      <c r="D29" s="134" t="s">
        <v>264</v>
      </c>
      <c r="E29" s="134" t="s">
        <v>278</v>
      </c>
      <c r="F29" s="134" t="s">
        <v>266</v>
      </c>
      <c r="G29" s="134"/>
      <c r="H29" s="134" t="s">
        <v>272</v>
      </c>
      <c r="I29" s="171">
        <v>1862</v>
      </c>
      <c r="J29" s="171">
        <v>3165</v>
      </c>
      <c r="K29" s="171">
        <v>2889</v>
      </c>
      <c r="L29" s="171">
        <v>450</v>
      </c>
      <c r="M29" s="171">
        <v>23</v>
      </c>
      <c r="N29" s="171">
        <v>0</v>
      </c>
      <c r="O29" s="171">
        <v>0</v>
      </c>
      <c r="P29" s="171">
        <v>0</v>
      </c>
      <c r="Q29" s="171">
        <v>0</v>
      </c>
    </row>
  </sheetData>
  <sheetProtection formatCells="0" formatColumns="0" formatRows="0"/>
  <mergeCells count="17">
    <mergeCell ref="I4:I5"/>
    <mergeCell ref="K4:K5"/>
    <mergeCell ref="P4:P5"/>
    <mergeCell ref="Q4:Q5"/>
    <mergeCell ref="M4:M5"/>
    <mergeCell ref="N4:N5"/>
    <mergeCell ref="O4:O5"/>
    <mergeCell ref="J4:J5"/>
    <mergeCell ref="L4:L5"/>
    <mergeCell ref="A4:A5"/>
    <mergeCell ref="B4:B5"/>
    <mergeCell ref="F4:F5"/>
    <mergeCell ref="G4:G5"/>
    <mergeCell ref="H4:H5"/>
    <mergeCell ref="C4:C5"/>
    <mergeCell ref="D4:D5"/>
    <mergeCell ref="E4:E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F1" s="23" t="s">
        <v>140</v>
      </c>
    </row>
    <row r="2" spans="1:6" ht="20.25" customHeight="1">
      <c r="A2" s="122" t="s">
        <v>235</v>
      </c>
      <c r="B2" s="122"/>
      <c r="C2" s="122"/>
      <c r="D2" s="122"/>
      <c r="E2" s="122"/>
      <c r="F2" s="122"/>
    </row>
    <row r="3" spans="1:6" ht="14.25" customHeight="1">
      <c r="F3" s="23" t="s">
        <v>134</v>
      </c>
    </row>
    <row r="4" spans="1:6" ht="14.25" customHeight="1">
      <c r="A4" s="74" t="s">
        <v>153</v>
      </c>
      <c r="B4" s="74" t="s">
        <v>154</v>
      </c>
      <c r="C4" s="77" t="s">
        <v>130</v>
      </c>
      <c r="D4" s="77" t="s">
        <v>213</v>
      </c>
      <c r="E4" s="77" t="s">
        <v>138</v>
      </c>
      <c r="F4" s="78" t="s">
        <v>219</v>
      </c>
    </row>
    <row r="5" spans="1:6" ht="14.25" customHeight="1">
      <c r="A5" s="74" t="s">
        <v>155</v>
      </c>
      <c r="B5" s="74" t="s">
        <v>155</v>
      </c>
      <c r="C5" s="79" t="s">
        <v>139</v>
      </c>
      <c r="D5" s="79" t="s">
        <v>139</v>
      </c>
      <c r="E5" s="79" t="s">
        <v>137</v>
      </c>
      <c r="F5" s="76">
        <v>2</v>
      </c>
    </row>
    <row r="6" spans="1:6" s="123" customFormat="1" ht="14.25" customHeight="1">
      <c r="A6" s="134"/>
      <c r="B6" s="135" t="s">
        <v>239</v>
      </c>
      <c r="C6" s="138"/>
      <c r="D6" s="138"/>
      <c r="E6" s="138"/>
      <c r="F6" s="139">
        <v>8250</v>
      </c>
    </row>
    <row r="7" spans="1:6" ht="14.25" customHeight="1">
      <c r="A7" s="134" t="s">
        <v>240</v>
      </c>
      <c r="B7" s="135" t="s">
        <v>237</v>
      </c>
      <c r="C7" s="138" t="s">
        <v>296</v>
      </c>
      <c r="D7" s="138" t="s">
        <v>264</v>
      </c>
      <c r="E7" s="138" t="s">
        <v>297</v>
      </c>
      <c r="F7" s="139">
        <v>1650</v>
      </c>
    </row>
    <row r="8" spans="1:6" ht="14.25" customHeight="1">
      <c r="A8" s="134" t="s">
        <v>240</v>
      </c>
      <c r="B8" s="135" t="s">
        <v>237</v>
      </c>
      <c r="C8" s="138" t="s">
        <v>298</v>
      </c>
      <c r="D8" s="138" t="s">
        <v>264</v>
      </c>
      <c r="E8" s="138" t="s">
        <v>297</v>
      </c>
      <c r="F8" s="139">
        <v>1650</v>
      </c>
    </row>
    <row r="9" spans="1:6" ht="14.25" customHeight="1">
      <c r="A9" s="134" t="s">
        <v>240</v>
      </c>
      <c r="B9" s="135" t="s">
        <v>237</v>
      </c>
      <c r="C9" s="138" t="s">
        <v>299</v>
      </c>
      <c r="D9" s="138" t="s">
        <v>264</v>
      </c>
      <c r="E9" s="138" t="s">
        <v>297</v>
      </c>
      <c r="F9" s="139">
        <v>1650</v>
      </c>
    </row>
    <row r="10" spans="1:6" ht="14.25" customHeight="1">
      <c r="A10" s="134" t="s">
        <v>240</v>
      </c>
      <c r="B10" s="135" t="s">
        <v>237</v>
      </c>
      <c r="C10" s="138" t="s">
        <v>300</v>
      </c>
      <c r="D10" s="138" t="s">
        <v>264</v>
      </c>
      <c r="E10" s="138" t="s">
        <v>297</v>
      </c>
      <c r="F10" s="139">
        <v>1650</v>
      </c>
    </row>
    <row r="11" spans="1:6" ht="14.25" customHeight="1">
      <c r="A11" s="134" t="s">
        <v>240</v>
      </c>
      <c r="B11" s="135" t="s">
        <v>237</v>
      </c>
      <c r="C11" s="138" t="s">
        <v>301</v>
      </c>
      <c r="D11" s="138" t="s">
        <v>264</v>
      </c>
      <c r="E11" s="138" t="s">
        <v>297</v>
      </c>
      <c r="F11" s="139">
        <v>1650</v>
      </c>
    </row>
  </sheetData>
  <sheetProtection formatCells="0" formatColumns="0" formatRows="0"/>
  <phoneticPr fontId="1" type="noConversion"/>
  <pageMargins left="0.39370078740157483" right="0.15748031496062992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/>
  </sheetViews>
  <sheetFormatPr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 t="s">
        <v>302</v>
      </c>
    </row>
    <row r="2" spans="1:12" ht="20.25" customHeight="1">
      <c r="A2" s="176"/>
      <c r="B2" s="176"/>
      <c r="C2" s="178" t="s">
        <v>303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4.2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 t="s">
        <v>304</v>
      </c>
    </row>
    <row r="4" spans="1:12" ht="24" customHeight="1">
      <c r="A4" s="179" t="s">
        <v>78</v>
      </c>
      <c r="B4" s="179" t="s">
        <v>150</v>
      </c>
      <c r="C4" s="180" t="s">
        <v>132</v>
      </c>
      <c r="D4" s="181" t="s">
        <v>145</v>
      </c>
      <c r="E4" s="181" t="s">
        <v>146</v>
      </c>
      <c r="F4" s="181" t="s">
        <v>148</v>
      </c>
      <c r="G4" s="181" t="s">
        <v>144</v>
      </c>
      <c r="H4" s="181" t="s">
        <v>142</v>
      </c>
      <c r="I4" s="181" t="s">
        <v>143</v>
      </c>
      <c r="J4" s="181" t="s">
        <v>141</v>
      </c>
      <c r="K4" s="182" t="s">
        <v>147</v>
      </c>
      <c r="L4" s="181" t="s">
        <v>127</v>
      </c>
    </row>
    <row r="5" spans="1:12" ht="14.25" customHeight="1">
      <c r="A5" s="179" t="s">
        <v>89</v>
      </c>
      <c r="B5" s="179" t="s">
        <v>89</v>
      </c>
      <c r="C5" s="183" t="s">
        <v>89</v>
      </c>
      <c r="D5" s="183">
        <v>1</v>
      </c>
      <c r="E5" s="183">
        <v>2</v>
      </c>
      <c r="F5" s="183">
        <v>3</v>
      </c>
      <c r="G5" s="183">
        <v>4</v>
      </c>
      <c r="H5" s="183">
        <v>5</v>
      </c>
      <c r="I5" s="183">
        <v>6</v>
      </c>
      <c r="J5" s="183">
        <v>7</v>
      </c>
      <c r="K5" s="183">
        <v>8</v>
      </c>
      <c r="L5" s="183">
        <v>9</v>
      </c>
    </row>
    <row r="6" spans="1:12" s="123" customFormat="1" ht="14.25" customHeight="1">
      <c r="A6" s="134"/>
      <c r="B6" s="135"/>
      <c r="C6" s="175"/>
      <c r="D6" s="175"/>
      <c r="E6" s="175"/>
      <c r="F6" s="175"/>
      <c r="G6" s="175"/>
      <c r="H6" s="175"/>
      <c r="I6" s="175"/>
      <c r="J6" s="175"/>
      <c r="K6" s="174"/>
      <c r="L6" s="173"/>
    </row>
  </sheetData>
  <sheetProtection formatCells="0" formatColumns="0" formatRows="0"/>
  <phoneticPr fontId="1" type="noConversion"/>
  <pageMargins left="0.35433070866141736" right="0.15748031496062992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opLeftCell="A10" workbookViewId="0">
      <selection activeCell="D38" sqref="D38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90" t="s">
        <v>14</v>
      </c>
      <c r="B2" s="190"/>
      <c r="C2" s="190"/>
      <c r="D2" s="190"/>
      <c r="E2" s="190"/>
      <c r="F2" s="190"/>
    </row>
    <row r="3" spans="1:6" ht="14.25" customHeight="1">
      <c r="A3" s="1"/>
      <c r="B3" s="1"/>
      <c r="C3" s="1"/>
      <c r="D3" s="2"/>
      <c r="E3" s="1"/>
      <c r="F3" s="106" t="s">
        <v>227</v>
      </c>
    </row>
    <row r="4" spans="1:6" ht="14.25" customHeight="1">
      <c r="A4" s="187" t="s">
        <v>2</v>
      </c>
      <c r="B4" s="187"/>
      <c r="C4" s="187" t="s">
        <v>8</v>
      </c>
      <c r="D4" s="188"/>
      <c r="E4" s="187" t="s">
        <v>16</v>
      </c>
      <c r="F4" s="189"/>
    </row>
    <row r="5" spans="1:6" s="123" customFormat="1" ht="14.25" customHeight="1">
      <c r="A5" s="125" t="s">
        <v>25</v>
      </c>
      <c r="B5" s="107">
        <v>387.09</v>
      </c>
      <c r="C5" s="126" t="s">
        <v>15</v>
      </c>
      <c r="D5" s="107">
        <v>0</v>
      </c>
      <c r="E5" s="126" t="s">
        <v>0</v>
      </c>
      <c r="F5" s="107">
        <v>365.09</v>
      </c>
    </row>
    <row r="6" spans="1:6" s="123" customFormat="1" ht="14.25" customHeight="1">
      <c r="A6" s="125" t="s">
        <v>26</v>
      </c>
      <c r="B6" s="107">
        <v>0</v>
      </c>
      <c r="C6" s="126" t="s">
        <v>10</v>
      </c>
      <c r="D6" s="107">
        <v>0</v>
      </c>
      <c r="E6" s="126" t="s">
        <v>38</v>
      </c>
      <c r="F6" s="107">
        <v>22</v>
      </c>
    </row>
    <row r="7" spans="1:6" s="123" customFormat="1" ht="14.25" customHeight="1">
      <c r="A7" s="125" t="s">
        <v>27</v>
      </c>
      <c r="B7" s="107">
        <v>0</v>
      </c>
      <c r="C7" s="126" t="s">
        <v>12</v>
      </c>
      <c r="D7" s="107">
        <v>0</v>
      </c>
      <c r="E7" s="126" t="s">
        <v>39</v>
      </c>
      <c r="F7" s="107">
        <v>0</v>
      </c>
    </row>
    <row r="8" spans="1:6" s="123" customFormat="1" ht="14.25" customHeight="1">
      <c r="A8" s="125" t="s">
        <v>28</v>
      </c>
      <c r="B8" s="107">
        <v>0</v>
      </c>
      <c r="C8" s="126" t="s">
        <v>19</v>
      </c>
      <c r="D8" s="107">
        <v>0</v>
      </c>
      <c r="E8" s="126" t="s">
        <v>158</v>
      </c>
      <c r="F8" s="107">
        <v>0</v>
      </c>
    </row>
    <row r="9" spans="1:6" s="123" customFormat="1" ht="14.25" customHeight="1">
      <c r="A9" s="127"/>
      <c r="B9" s="107"/>
      <c r="C9" s="126" t="s">
        <v>11</v>
      </c>
      <c r="D9" s="107">
        <v>0</v>
      </c>
      <c r="E9" s="126" t="s">
        <v>159</v>
      </c>
      <c r="F9" s="107">
        <v>0</v>
      </c>
    </row>
    <row r="10" spans="1:6" s="123" customFormat="1" ht="14.25" customHeight="1">
      <c r="A10" s="127"/>
      <c r="B10" s="107"/>
      <c r="C10" s="126" t="s">
        <v>17</v>
      </c>
      <c r="D10" s="107">
        <v>0</v>
      </c>
      <c r="E10" s="126" t="s">
        <v>160</v>
      </c>
      <c r="F10" s="107">
        <v>0</v>
      </c>
    </row>
    <row r="11" spans="1:6" s="123" customFormat="1" ht="14.25" customHeight="1">
      <c r="A11" s="127"/>
      <c r="B11" s="107"/>
      <c r="C11" s="126" t="s">
        <v>21</v>
      </c>
      <c r="D11" s="107">
        <v>0</v>
      </c>
      <c r="E11" s="126" t="s">
        <v>161</v>
      </c>
      <c r="F11" s="107">
        <v>0</v>
      </c>
    </row>
    <row r="12" spans="1:6" s="123" customFormat="1" ht="14.25" customHeight="1">
      <c r="A12" s="127"/>
      <c r="B12" s="108"/>
      <c r="C12" s="126" t="s">
        <v>13</v>
      </c>
      <c r="D12" s="107">
        <v>23.81</v>
      </c>
      <c r="E12" s="126" t="s">
        <v>162</v>
      </c>
      <c r="F12" s="107">
        <v>0</v>
      </c>
    </row>
    <row r="13" spans="1:6" s="123" customFormat="1" ht="14.25" customHeight="1">
      <c r="A13" s="127"/>
      <c r="B13" s="108"/>
      <c r="C13" s="126" t="s">
        <v>29</v>
      </c>
      <c r="D13" s="107">
        <v>0</v>
      </c>
      <c r="E13" s="126" t="s">
        <v>163</v>
      </c>
      <c r="F13" s="107">
        <v>0</v>
      </c>
    </row>
    <row r="14" spans="1:6" s="123" customFormat="1" ht="14.25" customHeight="1">
      <c r="A14" s="127"/>
      <c r="B14" s="108"/>
      <c r="C14" s="126" t="s">
        <v>165</v>
      </c>
      <c r="D14" s="107">
        <v>333.89</v>
      </c>
      <c r="E14" s="126" t="s">
        <v>164</v>
      </c>
      <c r="F14" s="107">
        <v>0</v>
      </c>
    </row>
    <row r="15" spans="1:6" s="123" customFormat="1" ht="14.25" customHeight="1">
      <c r="A15" s="127"/>
      <c r="B15" s="108"/>
      <c r="C15" s="126" t="s">
        <v>23</v>
      </c>
      <c r="D15" s="107">
        <v>0</v>
      </c>
      <c r="E15" s="126"/>
      <c r="F15" s="107"/>
    </row>
    <row r="16" spans="1:6" s="123" customFormat="1" ht="14.25" customHeight="1">
      <c r="A16" s="5"/>
      <c r="B16" s="108"/>
      <c r="C16" s="126" t="s">
        <v>24</v>
      </c>
      <c r="D16" s="107">
        <v>0</v>
      </c>
      <c r="E16" s="126"/>
      <c r="F16" s="107"/>
    </row>
    <row r="17" spans="1:6" s="123" customFormat="1" ht="14.25" customHeight="1">
      <c r="A17" s="5"/>
      <c r="B17" s="108"/>
      <c r="C17" s="126" t="s">
        <v>30</v>
      </c>
      <c r="D17" s="107">
        <v>0</v>
      </c>
      <c r="E17" s="5"/>
      <c r="F17" s="108"/>
    </row>
    <row r="18" spans="1:6" s="123" customFormat="1" ht="14.25" customHeight="1">
      <c r="A18" s="5"/>
      <c r="B18" s="108"/>
      <c r="C18" s="126" t="s">
        <v>22</v>
      </c>
      <c r="D18" s="107">
        <v>0</v>
      </c>
      <c r="E18" s="5"/>
      <c r="F18" s="108"/>
    </row>
    <row r="19" spans="1:6" s="123" customFormat="1" ht="14.25" customHeight="1">
      <c r="A19" s="5"/>
      <c r="B19" s="108"/>
      <c r="C19" s="126" t="s">
        <v>166</v>
      </c>
      <c r="D19" s="107">
        <v>0</v>
      </c>
      <c r="E19" s="5"/>
      <c r="F19" s="108"/>
    </row>
    <row r="20" spans="1:6" s="123" customFormat="1" ht="14.25" customHeight="1">
      <c r="A20" s="5"/>
      <c r="B20" s="108"/>
      <c r="C20" s="126" t="s">
        <v>31</v>
      </c>
      <c r="D20" s="107">
        <v>0</v>
      </c>
      <c r="E20" s="5"/>
      <c r="F20" s="108"/>
    </row>
    <row r="21" spans="1:6" s="123" customFormat="1" ht="14.25" customHeight="1">
      <c r="A21" s="5"/>
      <c r="B21" s="108"/>
      <c r="C21" s="126" t="s">
        <v>167</v>
      </c>
      <c r="D21" s="107">
        <v>0</v>
      </c>
      <c r="E21" s="5"/>
      <c r="F21" s="108"/>
    </row>
    <row r="22" spans="1:6" s="123" customFormat="1" ht="14.25" customHeight="1">
      <c r="A22" s="5"/>
      <c r="B22" s="108"/>
      <c r="C22" s="126" t="s">
        <v>32</v>
      </c>
      <c r="D22" s="107">
        <v>0</v>
      </c>
      <c r="E22" s="5"/>
      <c r="F22" s="108"/>
    </row>
    <row r="23" spans="1:6" s="123" customFormat="1" ht="14.25" customHeight="1">
      <c r="A23" s="5"/>
      <c r="B23" s="108"/>
      <c r="C23" s="126" t="s">
        <v>33</v>
      </c>
      <c r="D23" s="107">
        <v>0</v>
      </c>
      <c r="E23" s="5"/>
      <c r="F23" s="108"/>
    </row>
    <row r="24" spans="1:6" s="123" customFormat="1" ht="14.25" customHeight="1">
      <c r="A24" s="5"/>
      <c r="B24" s="108"/>
      <c r="C24" s="126" t="s">
        <v>34</v>
      </c>
      <c r="D24" s="107">
        <v>29.39</v>
      </c>
      <c r="E24" s="5"/>
      <c r="F24" s="108"/>
    </row>
    <row r="25" spans="1:6" s="123" customFormat="1" ht="14.25" customHeight="1">
      <c r="A25" s="5"/>
      <c r="B25" s="108"/>
      <c r="C25" s="126" t="s">
        <v>35</v>
      </c>
      <c r="D25" s="107">
        <v>0</v>
      </c>
      <c r="E25" s="5"/>
      <c r="F25" s="108"/>
    </row>
    <row r="26" spans="1:6" s="123" customFormat="1" ht="14.25" customHeight="1">
      <c r="A26" s="5"/>
      <c r="B26" s="108"/>
      <c r="C26" s="126" t="s">
        <v>168</v>
      </c>
      <c r="D26" s="107">
        <v>0</v>
      </c>
      <c r="E26" s="5"/>
      <c r="F26" s="108"/>
    </row>
    <row r="27" spans="1:6" s="123" customFormat="1" ht="14.25" customHeight="1">
      <c r="A27" s="5"/>
      <c r="B27" s="108"/>
      <c r="C27" s="126" t="s">
        <v>36</v>
      </c>
      <c r="D27" s="107">
        <v>0</v>
      </c>
      <c r="E27" s="5"/>
      <c r="F27" s="108"/>
    </row>
    <row r="28" spans="1:6" s="123" customFormat="1" ht="14.25" customHeight="1">
      <c r="A28" s="5"/>
      <c r="B28" s="108"/>
      <c r="C28" s="126" t="s">
        <v>169</v>
      </c>
      <c r="D28" s="107">
        <v>0</v>
      </c>
      <c r="E28" s="5"/>
      <c r="F28" s="108"/>
    </row>
    <row r="29" spans="1:6" s="123" customFormat="1" ht="14.25" customHeight="1">
      <c r="A29" s="5"/>
      <c r="B29" s="108"/>
      <c r="C29" s="126" t="s">
        <v>37</v>
      </c>
      <c r="D29" s="107">
        <v>0</v>
      </c>
      <c r="E29" s="5"/>
      <c r="F29" s="108"/>
    </row>
    <row r="30" spans="1:6" s="123" customFormat="1" ht="14.25" customHeight="1">
      <c r="A30" s="127"/>
      <c r="B30" s="107"/>
      <c r="C30" s="126" t="s">
        <v>170</v>
      </c>
      <c r="D30" s="107">
        <v>0</v>
      </c>
      <c r="E30" s="127"/>
      <c r="F30" s="107"/>
    </row>
    <row r="31" spans="1:6" s="123" customFormat="1" ht="14.25" customHeight="1">
      <c r="A31" s="127"/>
      <c r="B31" s="107"/>
      <c r="C31" s="126" t="s">
        <v>171</v>
      </c>
      <c r="D31" s="107">
        <v>0</v>
      </c>
      <c r="E31" s="127"/>
      <c r="F31" s="107"/>
    </row>
    <row r="32" spans="1:6" s="123" customFormat="1" ht="14.25" customHeight="1">
      <c r="A32" s="127"/>
      <c r="B32" s="107"/>
      <c r="C32" s="126" t="s">
        <v>172</v>
      </c>
      <c r="D32" s="107">
        <v>0</v>
      </c>
      <c r="E32" s="127"/>
      <c r="F32" s="107"/>
    </row>
    <row r="33" spans="1:6" ht="14.25" customHeight="1">
      <c r="A33" s="7" t="s">
        <v>7</v>
      </c>
      <c r="B33" s="111">
        <f>SUM(B5:B8)</f>
        <v>387.09</v>
      </c>
      <c r="C33" s="6" t="s">
        <v>6</v>
      </c>
      <c r="D33" s="108">
        <f>SUM(D5:D32)</f>
        <v>387.09</v>
      </c>
      <c r="E33" s="6" t="s">
        <v>6</v>
      </c>
      <c r="F33" s="108">
        <f>SUM(F5:F16)</f>
        <v>387.09</v>
      </c>
    </row>
    <row r="34" spans="1:6" ht="14.25" customHeight="1">
      <c r="A34" s="9"/>
      <c r="B34" s="112"/>
      <c r="C34" s="5"/>
      <c r="D34" s="109"/>
      <c r="E34" s="4"/>
      <c r="F34" s="109"/>
    </row>
    <row r="35" spans="1:6" ht="14.25" customHeight="1">
      <c r="A35" s="9"/>
      <c r="B35" s="112"/>
      <c r="C35" s="5"/>
      <c r="D35" s="109"/>
      <c r="E35" s="4"/>
      <c r="F35" s="109"/>
    </row>
    <row r="36" spans="1:6" s="123" customFormat="1" ht="14.25" customHeight="1">
      <c r="A36" s="125" t="s">
        <v>5</v>
      </c>
      <c r="B36" s="107">
        <v>0</v>
      </c>
      <c r="C36" s="6" t="s">
        <v>20</v>
      </c>
      <c r="D36" s="108">
        <f>B40-D33</f>
        <v>0</v>
      </c>
      <c r="E36" s="6" t="s">
        <v>20</v>
      </c>
      <c r="F36" s="108">
        <f>B40-F33</f>
        <v>0</v>
      </c>
    </row>
    <row r="37" spans="1:6" s="123" customFormat="1" ht="14.25" customHeight="1">
      <c r="A37" s="125" t="s">
        <v>9</v>
      </c>
      <c r="B37" s="107">
        <v>0</v>
      </c>
      <c r="C37" s="128"/>
      <c r="D37" s="129"/>
      <c r="E37" s="128"/>
      <c r="F37" s="107"/>
    </row>
    <row r="38" spans="1:6" s="123" customFormat="1">
      <c r="A38" s="125" t="s">
        <v>18</v>
      </c>
      <c r="B38" s="107">
        <v>0</v>
      </c>
      <c r="C38" s="5"/>
      <c r="D38" s="108"/>
      <c r="E38" s="5"/>
      <c r="F38" s="108"/>
    </row>
    <row r="39" spans="1:6">
      <c r="A39" s="9"/>
      <c r="B39" s="110"/>
      <c r="C39" s="5"/>
      <c r="D39" s="108"/>
      <c r="E39" s="4"/>
      <c r="F39" s="109"/>
    </row>
    <row r="40" spans="1:6" s="123" customFormat="1">
      <c r="A40" s="6" t="s">
        <v>4</v>
      </c>
      <c r="B40" s="111">
        <v>387.09</v>
      </c>
      <c r="C40" s="6" t="s">
        <v>3</v>
      </c>
      <c r="D40" s="108">
        <f>D33+D36</f>
        <v>387.09</v>
      </c>
      <c r="E40" s="6" t="s">
        <v>3</v>
      </c>
      <c r="F40" s="108">
        <f>F33+F36</f>
        <v>387.09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D16" sqref="D16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0"/>
      <c r="B1" s="11"/>
      <c r="C1" s="11"/>
      <c r="D1" s="11" t="s">
        <v>1</v>
      </c>
    </row>
    <row r="2" spans="1:4" ht="20.25" customHeight="1">
      <c r="A2" s="192" t="s">
        <v>14</v>
      </c>
      <c r="B2" s="192"/>
      <c r="C2" s="192"/>
      <c r="D2" s="192"/>
    </row>
    <row r="3" spans="1:4" ht="14.25" customHeight="1">
      <c r="A3" s="12"/>
      <c r="B3" s="13"/>
      <c r="C3" s="13"/>
      <c r="D3" s="115" t="s">
        <v>226</v>
      </c>
    </row>
    <row r="4" spans="1:4" ht="14.25" customHeight="1">
      <c r="A4" s="191" t="s">
        <v>54</v>
      </c>
      <c r="B4" s="191"/>
      <c r="C4" s="191" t="s">
        <v>51</v>
      </c>
      <c r="D4" s="191"/>
    </row>
    <row r="5" spans="1:4" ht="18.75" customHeight="1">
      <c r="A5" s="14" t="s">
        <v>70</v>
      </c>
      <c r="B5" s="15" t="s">
        <v>105</v>
      </c>
      <c r="C5" s="14" t="s">
        <v>57</v>
      </c>
      <c r="D5" s="15" t="s">
        <v>105</v>
      </c>
    </row>
    <row r="6" spans="1:4" s="123" customFormat="1" ht="14.25" customHeight="1">
      <c r="A6" s="125" t="s">
        <v>25</v>
      </c>
      <c r="B6" s="107">
        <v>387.09</v>
      </c>
      <c r="C6" s="18" t="s">
        <v>113</v>
      </c>
      <c r="D6" s="107">
        <v>387.09</v>
      </c>
    </row>
    <row r="7" spans="1:4" s="123" customFormat="1" ht="14.25" customHeight="1">
      <c r="A7" s="125" t="s">
        <v>26</v>
      </c>
      <c r="B7" s="107">
        <v>0</v>
      </c>
      <c r="C7" s="16" t="s">
        <v>79</v>
      </c>
      <c r="D7" s="107">
        <v>365.09</v>
      </c>
    </row>
    <row r="8" spans="1:4" s="123" customFormat="1" ht="14.25" customHeight="1">
      <c r="A8" s="125" t="s">
        <v>27</v>
      </c>
      <c r="B8" s="107">
        <v>0</v>
      </c>
      <c r="C8" s="16" t="s">
        <v>71</v>
      </c>
      <c r="D8" s="107">
        <v>22</v>
      </c>
    </row>
    <row r="9" spans="1:4" s="123" customFormat="1" ht="14.25" customHeight="1">
      <c r="A9" s="125" t="s">
        <v>28</v>
      </c>
      <c r="B9" s="107">
        <v>0</v>
      </c>
      <c r="C9" s="19" t="s">
        <v>100</v>
      </c>
      <c r="D9" s="107">
        <v>0</v>
      </c>
    </row>
    <row r="10" spans="1:4" s="123" customFormat="1" ht="14.25" customHeight="1">
      <c r="A10" s="16"/>
      <c r="B10" s="107"/>
      <c r="C10" s="16" t="s">
        <v>109</v>
      </c>
      <c r="D10" s="107">
        <v>0</v>
      </c>
    </row>
    <row r="11" spans="1:4" s="123" customFormat="1" ht="14.25" customHeight="1">
      <c r="A11" s="19"/>
      <c r="B11" s="107"/>
      <c r="C11" s="88" t="s">
        <v>173</v>
      </c>
      <c r="D11" s="107">
        <v>0</v>
      </c>
    </row>
    <row r="12" spans="1:4" s="123" customFormat="1" ht="14.25" customHeight="1">
      <c r="A12" s="19"/>
      <c r="B12" s="107"/>
      <c r="C12" s="88" t="s">
        <v>174</v>
      </c>
      <c r="D12" s="107">
        <v>0</v>
      </c>
    </row>
    <row r="13" spans="1:4" s="123" customFormat="1" ht="14.25" customHeight="1">
      <c r="A13" s="16"/>
      <c r="B13" s="113"/>
      <c r="C13" s="89" t="s">
        <v>175</v>
      </c>
      <c r="D13" s="107">
        <v>0</v>
      </c>
    </row>
    <row r="14" spans="1:4" s="123" customFormat="1" ht="14.25" customHeight="1">
      <c r="A14" s="16"/>
      <c r="B14" s="113"/>
      <c r="C14" s="88" t="s">
        <v>176</v>
      </c>
      <c r="D14" s="107">
        <v>0</v>
      </c>
    </row>
    <row r="15" spans="1:4" s="123" customFormat="1" ht="14.25" customHeight="1">
      <c r="A15" s="17"/>
      <c r="B15" s="114"/>
      <c r="C15" s="90" t="s">
        <v>177</v>
      </c>
      <c r="D15" s="107">
        <v>0</v>
      </c>
    </row>
    <row r="16" spans="1:4" s="123" customFormat="1" ht="14.25" customHeight="1">
      <c r="A16" s="17"/>
      <c r="B16" s="114"/>
      <c r="C16" s="88" t="s">
        <v>178</v>
      </c>
      <c r="D16" s="107">
        <v>0</v>
      </c>
    </row>
    <row r="17" spans="1:4" s="123" customFormat="1" ht="13.5" customHeight="1">
      <c r="A17" s="17"/>
      <c r="B17" s="114"/>
      <c r="C17" s="16" t="s">
        <v>42</v>
      </c>
      <c r="D17" s="114">
        <v>0</v>
      </c>
    </row>
    <row r="18" spans="1:4" ht="14.25" customHeight="1">
      <c r="A18" s="14" t="s">
        <v>7</v>
      </c>
      <c r="B18" s="114">
        <f>SUM(B6:B9)</f>
        <v>387.09</v>
      </c>
      <c r="C18" s="14" t="s">
        <v>6</v>
      </c>
      <c r="D18" s="114">
        <f>D6+D10+D17</f>
        <v>387.09</v>
      </c>
    </row>
    <row r="19" spans="1:4" s="123" customFormat="1" ht="14.25" customHeight="1">
      <c r="A19" s="125"/>
      <c r="B19" s="130"/>
      <c r="C19" s="16" t="s">
        <v>49</v>
      </c>
      <c r="D19" s="107">
        <v>0</v>
      </c>
    </row>
    <row r="20" spans="1:4" s="123" customFormat="1" ht="14.25" customHeight="1">
      <c r="A20" s="125"/>
      <c r="B20" s="130"/>
      <c r="C20" s="16" t="s">
        <v>45</v>
      </c>
      <c r="D20" s="107">
        <v>0</v>
      </c>
    </row>
    <row r="21" spans="1:4" ht="14.25" customHeight="1">
      <c r="A21" s="9"/>
      <c r="B21" s="112"/>
      <c r="C21" s="18"/>
      <c r="D21" s="110"/>
    </row>
    <row r="22" spans="1:4" s="123" customFormat="1" ht="14.25" customHeight="1">
      <c r="A22" s="125" t="s">
        <v>5</v>
      </c>
      <c r="B22" s="107">
        <v>0</v>
      </c>
      <c r="C22" s="18"/>
      <c r="D22" s="107"/>
    </row>
    <row r="23" spans="1:4" s="123" customFormat="1" ht="14.25" customHeight="1">
      <c r="A23" s="125" t="s">
        <v>9</v>
      </c>
      <c r="B23" s="107">
        <v>0</v>
      </c>
      <c r="C23" s="17"/>
      <c r="D23" s="107"/>
    </row>
    <row r="24" spans="1:4" s="123" customFormat="1">
      <c r="A24" s="125" t="s">
        <v>18</v>
      </c>
      <c r="B24" s="107">
        <v>0</v>
      </c>
      <c r="C24" s="16" t="s">
        <v>56</v>
      </c>
      <c r="D24" s="107">
        <v>0</v>
      </c>
    </row>
    <row r="25" spans="1:4">
      <c r="A25" s="20"/>
      <c r="B25" s="110"/>
      <c r="C25" s="17"/>
      <c r="D25" s="110"/>
    </row>
    <row r="26" spans="1:4">
      <c r="A26" s="20"/>
      <c r="B26" s="110"/>
      <c r="C26" s="17"/>
      <c r="D26" s="110"/>
    </row>
    <row r="27" spans="1:4">
      <c r="A27" s="20"/>
      <c r="B27" s="110"/>
      <c r="C27" s="8"/>
      <c r="D27" s="110"/>
    </row>
    <row r="28" spans="1:4">
      <c r="A28" s="14" t="s">
        <v>117</v>
      </c>
      <c r="B28" s="114">
        <f>SUM(B18:B24)</f>
        <v>387.09</v>
      </c>
      <c r="C28" s="14" t="s">
        <v>53</v>
      </c>
      <c r="D28" s="114">
        <f>SUM(D18:D24)</f>
        <v>387.09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>
      <selection activeCell="C6" sqref="C6:D7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J1" s="23" t="s">
        <v>121</v>
      </c>
    </row>
    <row r="2" spans="1:10" ht="20.25" customHeight="1">
      <c r="A2" s="44" t="s">
        <v>123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J3" s="116" t="s">
        <v>226</v>
      </c>
    </row>
    <row r="4" spans="1:10" ht="36" customHeight="1">
      <c r="A4" s="21" t="s">
        <v>118</v>
      </c>
      <c r="B4" s="21" t="s">
        <v>119</v>
      </c>
      <c r="C4" s="21" t="s">
        <v>120</v>
      </c>
      <c r="D4" s="21" t="s">
        <v>110</v>
      </c>
      <c r="E4" s="21" t="s">
        <v>112</v>
      </c>
      <c r="F4" s="21" t="s">
        <v>80</v>
      </c>
      <c r="G4" s="21" t="s">
        <v>86</v>
      </c>
      <c r="H4" s="21" t="s">
        <v>5</v>
      </c>
      <c r="I4" s="21" t="s">
        <v>18</v>
      </c>
      <c r="J4" s="21" t="s">
        <v>9</v>
      </c>
    </row>
    <row r="5" spans="1:10" ht="14.25" customHeight="1">
      <c r="A5" s="74" t="s">
        <v>137</v>
      </c>
      <c r="B5" s="74" t="s">
        <v>149</v>
      </c>
      <c r="C5" s="74">
        <v>1</v>
      </c>
      <c r="D5" s="74">
        <v>2</v>
      </c>
      <c r="E5" s="74">
        <v>3</v>
      </c>
      <c r="F5" s="74">
        <v>4</v>
      </c>
      <c r="G5" s="74">
        <v>5</v>
      </c>
      <c r="H5" s="74">
        <v>6</v>
      </c>
      <c r="I5" s="74">
        <v>7</v>
      </c>
      <c r="J5" s="74">
        <v>8</v>
      </c>
    </row>
    <row r="6" spans="1:10" s="123" customFormat="1" ht="14.25" customHeight="1">
      <c r="A6" s="131"/>
      <c r="B6" s="133" t="s">
        <v>239</v>
      </c>
      <c r="C6" s="171">
        <v>387.09</v>
      </c>
      <c r="D6" s="171">
        <v>387.09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</row>
    <row r="7" spans="1:10" ht="14.25" customHeight="1">
      <c r="A7" s="131" t="s">
        <v>240</v>
      </c>
      <c r="B7" s="133" t="s">
        <v>237</v>
      </c>
      <c r="C7" s="171">
        <v>387.09</v>
      </c>
      <c r="D7" s="171">
        <v>387.09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</row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showGridLines="0" showZeros="0" workbookViewId="0">
      <selection activeCell="I12" sqref="I12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24"/>
      <c r="B1" s="25"/>
      <c r="C1" s="25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8"/>
      <c r="U1" s="26" t="s">
        <v>92</v>
      </c>
    </row>
    <row r="2" spans="1:21" ht="20.25" customHeight="1">
      <c r="A2" s="33" t="s">
        <v>46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4.25" customHeight="1">
      <c r="A3" s="25"/>
      <c r="B3" s="25"/>
      <c r="C3" s="25"/>
      <c r="D3" s="25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8"/>
      <c r="U3" s="117" t="s">
        <v>226</v>
      </c>
    </row>
    <row r="4" spans="1:21" ht="14.25" customHeight="1">
      <c r="A4" s="193" t="s">
        <v>116</v>
      </c>
      <c r="B4" s="193"/>
      <c r="C4" s="193"/>
      <c r="D4" s="194" t="s">
        <v>78</v>
      </c>
      <c r="E4" s="195" t="s">
        <v>73</v>
      </c>
      <c r="F4" s="197" t="s">
        <v>69</v>
      </c>
      <c r="G4" s="195" t="s">
        <v>50</v>
      </c>
      <c r="H4" s="195"/>
      <c r="I4" s="195"/>
      <c r="J4" s="198"/>
      <c r="K4" s="91" t="s">
        <v>85</v>
      </c>
      <c r="L4" s="91"/>
      <c r="M4" s="91"/>
      <c r="N4" s="91"/>
      <c r="O4" s="91"/>
      <c r="P4" s="91"/>
      <c r="Q4" s="91"/>
      <c r="R4" s="194" t="s">
        <v>107</v>
      </c>
      <c r="S4" s="197" t="s">
        <v>88</v>
      </c>
      <c r="T4" s="198" t="s">
        <v>52</v>
      </c>
      <c r="U4" s="201" t="s">
        <v>44</v>
      </c>
    </row>
    <row r="5" spans="1:21" ht="24" customHeight="1">
      <c r="A5" s="193"/>
      <c r="B5" s="193"/>
      <c r="C5" s="193"/>
      <c r="D5" s="194"/>
      <c r="E5" s="195"/>
      <c r="F5" s="197"/>
      <c r="G5" s="197" t="s">
        <v>82</v>
      </c>
      <c r="H5" s="195" t="s">
        <v>81</v>
      </c>
      <c r="I5" s="195" t="s">
        <v>93</v>
      </c>
      <c r="J5" s="197" t="s">
        <v>43</v>
      </c>
      <c r="K5" s="203" t="s">
        <v>82</v>
      </c>
      <c r="L5" s="199" t="s">
        <v>179</v>
      </c>
      <c r="M5" s="199" t="s">
        <v>180</v>
      </c>
      <c r="N5" s="200" t="s">
        <v>181</v>
      </c>
      <c r="O5" s="199" t="s">
        <v>60</v>
      </c>
      <c r="P5" s="199" t="s">
        <v>63</v>
      </c>
      <c r="Q5" s="199" t="s">
        <v>41</v>
      </c>
      <c r="R5" s="195"/>
      <c r="S5" s="197"/>
      <c r="T5" s="198"/>
      <c r="U5" s="201"/>
    </row>
    <row r="6" spans="1:21" ht="19.5" customHeight="1">
      <c r="A6" s="32" t="s">
        <v>76</v>
      </c>
      <c r="B6" s="30" t="s">
        <v>98</v>
      </c>
      <c r="C6" s="30" t="s">
        <v>96</v>
      </c>
      <c r="D6" s="195"/>
      <c r="E6" s="195"/>
      <c r="F6" s="197"/>
      <c r="G6" s="197"/>
      <c r="H6" s="196"/>
      <c r="I6" s="195"/>
      <c r="J6" s="197"/>
      <c r="K6" s="195"/>
      <c r="L6" s="199"/>
      <c r="M6" s="199"/>
      <c r="N6" s="200"/>
      <c r="O6" s="199"/>
      <c r="P6" s="199"/>
      <c r="Q6" s="199"/>
      <c r="R6" s="195"/>
      <c r="S6" s="197"/>
      <c r="T6" s="198"/>
      <c r="U6" s="202"/>
    </row>
    <row r="7" spans="1:21" ht="14.25" customHeight="1">
      <c r="A7" s="29" t="s">
        <v>89</v>
      </c>
      <c r="B7" s="31" t="s">
        <v>89</v>
      </c>
      <c r="C7" s="31" t="s">
        <v>89</v>
      </c>
      <c r="D7" s="31" t="s">
        <v>89</v>
      </c>
      <c r="E7" s="31" t="s">
        <v>89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</row>
    <row r="8" spans="1:21" s="123" customFormat="1" ht="14.25" customHeight="1">
      <c r="A8" s="134"/>
      <c r="B8" s="134"/>
      <c r="C8" s="134"/>
      <c r="D8" s="134"/>
      <c r="E8" s="135" t="s">
        <v>239</v>
      </c>
      <c r="F8" s="171">
        <v>387.09</v>
      </c>
      <c r="G8" s="171">
        <v>387.09</v>
      </c>
      <c r="H8" s="107">
        <v>365.09</v>
      </c>
      <c r="I8" s="107">
        <v>22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</row>
    <row r="9" spans="1:21" ht="14.25" customHeight="1">
      <c r="A9" s="134"/>
      <c r="B9" s="134"/>
      <c r="C9" s="134"/>
      <c r="D9" s="134" t="s">
        <v>240</v>
      </c>
      <c r="E9" s="135" t="s">
        <v>237</v>
      </c>
      <c r="F9" s="171">
        <v>387.09</v>
      </c>
      <c r="G9" s="171">
        <v>387.09</v>
      </c>
      <c r="H9" s="107">
        <v>365.09</v>
      </c>
      <c r="I9" s="107">
        <v>22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</row>
    <row r="10" spans="1:21" ht="14.25" customHeight="1">
      <c r="A10" s="134" t="s">
        <v>241</v>
      </c>
      <c r="B10" s="134" t="s">
        <v>242</v>
      </c>
      <c r="C10" s="134" t="s">
        <v>242</v>
      </c>
      <c r="D10" s="134" t="s">
        <v>243</v>
      </c>
      <c r="E10" s="135" t="s">
        <v>244</v>
      </c>
      <c r="F10" s="171">
        <v>20.29</v>
      </c>
      <c r="G10" s="171">
        <v>20.29</v>
      </c>
      <c r="H10" s="171">
        <v>20.29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</row>
    <row r="11" spans="1:21" ht="14.25" customHeight="1">
      <c r="A11" s="134" t="s">
        <v>241</v>
      </c>
      <c r="B11" s="134" t="s">
        <v>245</v>
      </c>
      <c r="C11" s="134" t="s">
        <v>246</v>
      </c>
      <c r="D11" s="134" t="s">
        <v>243</v>
      </c>
      <c r="E11" s="135" t="s">
        <v>247</v>
      </c>
      <c r="F11" s="107">
        <v>3.52</v>
      </c>
      <c r="G11" s="107">
        <v>3.52</v>
      </c>
      <c r="H11" s="107">
        <v>3.52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</row>
    <row r="12" spans="1:21" ht="14.25" customHeight="1">
      <c r="A12" s="134" t="s">
        <v>248</v>
      </c>
      <c r="B12" s="134" t="s">
        <v>249</v>
      </c>
      <c r="C12" s="134" t="s">
        <v>249</v>
      </c>
      <c r="D12" s="134" t="s">
        <v>243</v>
      </c>
      <c r="E12" s="135" t="s">
        <v>250</v>
      </c>
      <c r="F12" s="107">
        <v>313.77</v>
      </c>
      <c r="G12" s="107">
        <v>313.77</v>
      </c>
      <c r="H12" s="107">
        <v>291.77</v>
      </c>
      <c r="I12" s="107">
        <v>22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</row>
    <row r="13" spans="1:21" ht="14.25" customHeight="1">
      <c r="A13" s="134" t="s">
        <v>248</v>
      </c>
      <c r="B13" s="134" t="s">
        <v>251</v>
      </c>
      <c r="C13" s="134" t="s">
        <v>252</v>
      </c>
      <c r="D13" s="134" t="s">
        <v>243</v>
      </c>
      <c r="E13" s="135" t="s">
        <v>253</v>
      </c>
      <c r="F13" s="107">
        <v>20.12</v>
      </c>
      <c r="G13" s="107">
        <v>20.12</v>
      </c>
      <c r="H13" s="107">
        <v>20.12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14.25" customHeight="1">
      <c r="A14" s="134" t="s">
        <v>254</v>
      </c>
      <c r="B14" s="134" t="s">
        <v>249</v>
      </c>
      <c r="C14" s="134" t="s">
        <v>252</v>
      </c>
      <c r="D14" s="134" t="s">
        <v>243</v>
      </c>
      <c r="E14" s="135" t="s">
        <v>255</v>
      </c>
      <c r="F14" s="107">
        <v>29.39</v>
      </c>
      <c r="G14" s="107">
        <v>29.39</v>
      </c>
      <c r="H14" s="107">
        <v>29.39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</row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>
      <selection activeCell="G9" sqref="G9:G13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35"/>
      <c r="B1" s="36"/>
      <c r="C1" s="36"/>
      <c r="D1" s="36"/>
      <c r="E1" s="37"/>
      <c r="F1" s="38"/>
      <c r="G1" s="38"/>
      <c r="H1" s="38"/>
      <c r="I1" s="38"/>
      <c r="J1" s="38"/>
      <c r="K1" s="39"/>
      <c r="L1" s="39"/>
      <c r="M1" s="38" t="s">
        <v>48</v>
      </c>
    </row>
    <row r="2" spans="1:13" ht="20.25" customHeight="1">
      <c r="A2" s="40" t="s">
        <v>115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4.25" customHeight="1">
      <c r="A3" s="41"/>
      <c r="B3" s="42"/>
      <c r="C3" s="42"/>
      <c r="D3" s="42"/>
      <c r="E3" s="43"/>
      <c r="F3" s="38"/>
      <c r="G3" s="38"/>
      <c r="H3" s="38"/>
      <c r="I3" s="38"/>
      <c r="J3" s="38"/>
      <c r="K3" s="39"/>
      <c r="L3" s="39"/>
      <c r="M3" s="118" t="s">
        <v>226</v>
      </c>
    </row>
    <row r="4" spans="1:13" ht="14.25" customHeight="1">
      <c r="A4" s="204" t="s">
        <v>116</v>
      </c>
      <c r="B4" s="204"/>
      <c r="C4" s="204"/>
      <c r="D4" s="204" t="s">
        <v>78</v>
      </c>
      <c r="E4" s="205" t="s">
        <v>73</v>
      </c>
      <c r="F4" s="204" t="s">
        <v>55</v>
      </c>
      <c r="G4" s="204" t="s">
        <v>110</v>
      </c>
      <c r="H4" s="204" t="s">
        <v>112</v>
      </c>
      <c r="I4" s="204" t="s">
        <v>80</v>
      </c>
      <c r="J4" s="204" t="s">
        <v>102</v>
      </c>
      <c r="K4" s="204" t="s">
        <v>122</v>
      </c>
      <c r="L4" s="204" t="s">
        <v>9</v>
      </c>
      <c r="M4" s="206" t="s">
        <v>18</v>
      </c>
    </row>
    <row r="5" spans="1:13" ht="17.25" customHeight="1">
      <c r="A5" s="81" t="s">
        <v>76</v>
      </c>
      <c r="B5" s="81" t="s">
        <v>98</v>
      </c>
      <c r="C5" s="81" t="s">
        <v>96</v>
      </c>
      <c r="D5" s="204"/>
      <c r="E5" s="205"/>
      <c r="F5" s="204"/>
      <c r="G5" s="204"/>
      <c r="H5" s="204"/>
      <c r="I5" s="204"/>
      <c r="J5" s="204"/>
      <c r="K5" s="204"/>
      <c r="L5" s="204"/>
      <c r="M5" s="206"/>
    </row>
    <row r="6" spans="1:13" ht="14.25" customHeight="1">
      <c r="A6" s="81" t="s">
        <v>89</v>
      </c>
      <c r="B6" s="81" t="s">
        <v>89</v>
      </c>
      <c r="C6" s="81" t="s">
        <v>89</v>
      </c>
      <c r="D6" s="81" t="s">
        <v>89</v>
      </c>
      <c r="E6" s="81" t="s">
        <v>89</v>
      </c>
      <c r="F6" s="80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 t="s">
        <v>64</v>
      </c>
      <c r="M6" s="82">
        <v>8</v>
      </c>
    </row>
    <row r="7" spans="1:13" s="123" customFormat="1" ht="14.25" customHeight="1">
      <c r="A7" s="134"/>
      <c r="B7" s="134"/>
      <c r="C7" s="134"/>
      <c r="D7" s="134"/>
      <c r="E7" s="134" t="s">
        <v>239</v>
      </c>
      <c r="F7" s="171">
        <v>387.09</v>
      </c>
      <c r="G7" s="171">
        <v>387.09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</row>
    <row r="8" spans="1:13" ht="14.25" customHeight="1">
      <c r="A8" s="134"/>
      <c r="B8" s="134"/>
      <c r="C8" s="134"/>
      <c r="D8" s="134" t="s">
        <v>240</v>
      </c>
      <c r="E8" s="134" t="s">
        <v>237</v>
      </c>
      <c r="F8" s="107">
        <v>387.09</v>
      </c>
      <c r="G8" s="171">
        <v>387.09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</row>
    <row r="9" spans="1:13" ht="14.25" customHeight="1">
      <c r="A9" s="134" t="s">
        <v>241</v>
      </c>
      <c r="B9" s="134" t="s">
        <v>242</v>
      </c>
      <c r="C9" s="134" t="s">
        <v>242</v>
      </c>
      <c r="D9" s="134" t="s">
        <v>243</v>
      </c>
      <c r="E9" s="134" t="s">
        <v>244</v>
      </c>
      <c r="F9" s="171">
        <v>20.29</v>
      </c>
      <c r="G9" s="171">
        <v>20.29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</row>
    <row r="10" spans="1:13" ht="14.25" customHeight="1">
      <c r="A10" s="134" t="s">
        <v>241</v>
      </c>
      <c r="B10" s="134" t="s">
        <v>245</v>
      </c>
      <c r="C10" s="134" t="s">
        <v>246</v>
      </c>
      <c r="D10" s="134" t="s">
        <v>243</v>
      </c>
      <c r="E10" s="134" t="s">
        <v>247</v>
      </c>
      <c r="F10" s="107">
        <v>3.52</v>
      </c>
      <c r="G10" s="107">
        <v>3.52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</row>
    <row r="11" spans="1:13" ht="14.25" customHeight="1">
      <c r="A11" s="134" t="s">
        <v>248</v>
      </c>
      <c r="B11" s="134" t="s">
        <v>249</v>
      </c>
      <c r="C11" s="134" t="s">
        <v>249</v>
      </c>
      <c r="D11" s="134" t="s">
        <v>243</v>
      </c>
      <c r="E11" s="134" t="s">
        <v>250</v>
      </c>
      <c r="F11" s="107">
        <v>313.77</v>
      </c>
      <c r="G11" s="107">
        <v>313.77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</row>
    <row r="12" spans="1:13" ht="14.25" customHeight="1">
      <c r="A12" s="134" t="s">
        <v>248</v>
      </c>
      <c r="B12" s="134" t="s">
        <v>251</v>
      </c>
      <c r="C12" s="134" t="s">
        <v>252</v>
      </c>
      <c r="D12" s="134" t="s">
        <v>243</v>
      </c>
      <c r="E12" s="134" t="s">
        <v>253</v>
      </c>
      <c r="F12" s="107">
        <v>20.12</v>
      </c>
      <c r="G12" s="107">
        <v>20.12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</row>
    <row r="13" spans="1:13" ht="14.25" customHeight="1">
      <c r="A13" s="134" t="s">
        <v>254</v>
      </c>
      <c r="B13" s="134" t="s">
        <v>249</v>
      </c>
      <c r="C13" s="134" t="s">
        <v>252</v>
      </c>
      <c r="D13" s="134" t="s">
        <v>243</v>
      </c>
      <c r="E13" s="134" t="s">
        <v>255</v>
      </c>
      <c r="F13" s="107">
        <v>29.39</v>
      </c>
      <c r="G13" s="107">
        <v>29.39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"/>
  <sheetViews>
    <sheetView showGridLines="0" showZeros="0" workbookViewId="0">
      <selection activeCell="H11" sqref="H11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customWidth="1"/>
    <col min="14" max="19" width="9" customWidth="1"/>
  </cols>
  <sheetData>
    <row r="1" spans="1:29" ht="14.25" customHeight="1">
      <c r="A1" s="45"/>
      <c r="B1" s="46"/>
      <c r="C1" s="46"/>
      <c r="D1" s="47"/>
      <c r="E1" s="48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AC1" s="49" t="s">
        <v>67</v>
      </c>
    </row>
    <row r="2" spans="1:29" ht="20.25" customHeight="1">
      <c r="A2" s="51" t="s">
        <v>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9" ht="14.25" customHeight="1">
      <c r="A3" s="52"/>
      <c r="B3" s="53"/>
      <c r="C3" s="53"/>
      <c r="D3" s="54"/>
      <c r="E3" s="55"/>
      <c r="F3" s="49"/>
      <c r="G3" s="56"/>
      <c r="H3" s="56"/>
      <c r="I3" s="56"/>
      <c r="J3" s="56"/>
      <c r="K3" s="56"/>
      <c r="L3" s="56"/>
      <c r="M3" s="56"/>
      <c r="O3" s="87"/>
      <c r="P3" s="87"/>
      <c r="Q3" s="87"/>
      <c r="R3" s="55"/>
      <c r="S3" s="55"/>
      <c r="AC3" s="119" t="s">
        <v>226</v>
      </c>
    </row>
    <row r="4" spans="1:29" ht="14.25" customHeight="1">
      <c r="A4" s="210" t="s">
        <v>116</v>
      </c>
      <c r="B4" s="210"/>
      <c r="C4" s="210"/>
      <c r="D4" s="211" t="s">
        <v>78</v>
      </c>
      <c r="E4" s="207" t="s">
        <v>73</v>
      </c>
      <c r="F4" s="212" t="s">
        <v>95</v>
      </c>
      <c r="G4" s="207" t="s">
        <v>106</v>
      </c>
      <c r="H4" s="208" t="s">
        <v>220</v>
      </c>
      <c r="I4" s="207" t="s">
        <v>74</v>
      </c>
      <c r="J4" s="214" t="s">
        <v>156</v>
      </c>
      <c r="K4" s="214" t="s">
        <v>157</v>
      </c>
      <c r="L4" s="216" t="s">
        <v>183</v>
      </c>
      <c r="M4" s="216" t="s">
        <v>184</v>
      </c>
      <c r="N4" s="92" t="s">
        <v>182</v>
      </c>
      <c r="O4" s="93"/>
      <c r="P4" s="93"/>
      <c r="Q4" s="93"/>
      <c r="R4" s="216" t="s">
        <v>185</v>
      </c>
      <c r="S4" s="216" t="s">
        <v>186</v>
      </c>
      <c r="T4" s="95" t="s">
        <v>114</v>
      </c>
      <c r="U4" s="96"/>
      <c r="V4" s="96"/>
      <c r="W4" s="96"/>
      <c r="X4" s="96"/>
      <c r="Y4" s="96"/>
      <c r="Z4" s="96"/>
      <c r="AA4" s="96"/>
      <c r="AB4" s="213" t="s">
        <v>187</v>
      </c>
      <c r="AC4" s="213" t="s">
        <v>188</v>
      </c>
    </row>
    <row r="5" spans="1:29" ht="24" customHeight="1">
      <c r="A5" s="57" t="s">
        <v>76</v>
      </c>
      <c r="B5" s="57" t="s">
        <v>98</v>
      </c>
      <c r="C5" s="57" t="s">
        <v>96</v>
      </c>
      <c r="D5" s="207"/>
      <c r="E5" s="207"/>
      <c r="F5" s="212"/>
      <c r="G5" s="207"/>
      <c r="H5" s="209"/>
      <c r="I5" s="207"/>
      <c r="J5" s="215"/>
      <c r="K5" s="215"/>
      <c r="L5" s="217"/>
      <c r="M5" s="217"/>
      <c r="N5" s="83" t="s">
        <v>82</v>
      </c>
      <c r="O5" s="85" t="s">
        <v>87</v>
      </c>
      <c r="P5" s="85" t="s">
        <v>59</v>
      </c>
      <c r="Q5" s="86" t="s">
        <v>58</v>
      </c>
      <c r="R5" s="215"/>
      <c r="S5" s="215"/>
      <c r="T5" s="97" t="s">
        <v>189</v>
      </c>
      <c r="U5" s="100" t="s">
        <v>190</v>
      </c>
      <c r="V5" s="100" t="s">
        <v>191</v>
      </c>
      <c r="W5" s="100" t="s">
        <v>192</v>
      </c>
      <c r="X5" s="100" t="s">
        <v>193</v>
      </c>
      <c r="Y5" s="105" t="s">
        <v>222</v>
      </c>
      <c r="Z5" s="105" t="s">
        <v>223</v>
      </c>
      <c r="AA5" s="100" t="s">
        <v>194</v>
      </c>
      <c r="AB5" s="213"/>
      <c r="AC5" s="213"/>
    </row>
    <row r="6" spans="1:29" ht="14.25" customHeight="1">
      <c r="A6" s="58" t="s">
        <v>89</v>
      </c>
      <c r="B6" s="59" t="s">
        <v>89</v>
      </c>
      <c r="C6" s="59" t="s">
        <v>89</v>
      </c>
      <c r="D6" s="58" t="s">
        <v>89</v>
      </c>
      <c r="E6" s="58" t="s">
        <v>89</v>
      </c>
      <c r="F6" s="59">
        <v>1</v>
      </c>
      <c r="G6" s="58">
        <v>2</v>
      </c>
      <c r="H6" s="59">
        <v>3</v>
      </c>
      <c r="I6" s="58">
        <v>4</v>
      </c>
      <c r="J6" s="59">
        <v>5</v>
      </c>
      <c r="K6" s="58">
        <v>6</v>
      </c>
      <c r="L6" s="59">
        <v>7</v>
      </c>
      <c r="M6" s="58">
        <v>8</v>
      </c>
      <c r="N6" s="59">
        <v>9</v>
      </c>
      <c r="O6" s="58">
        <v>10</v>
      </c>
      <c r="P6" s="59">
        <v>11</v>
      </c>
      <c r="Q6" s="58">
        <v>12</v>
      </c>
      <c r="R6" s="59">
        <v>13</v>
      </c>
      <c r="S6" s="98">
        <v>14</v>
      </c>
      <c r="T6" s="99">
        <v>15</v>
      </c>
      <c r="U6" s="98">
        <v>16</v>
      </c>
      <c r="V6" s="99">
        <v>17</v>
      </c>
      <c r="W6" s="98">
        <v>18</v>
      </c>
      <c r="X6" s="99">
        <v>19</v>
      </c>
      <c r="Y6" s="98">
        <v>20</v>
      </c>
      <c r="Z6" s="99">
        <v>21</v>
      </c>
      <c r="AA6" s="98">
        <v>22</v>
      </c>
      <c r="AB6" s="99">
        <v>23</v>
      </c>
      <c r="AC6" s="98">
        <v>24</v>
      </c>
    </row>
    <row r="7" spans="1:29" s="123" customFormat="1" ht="14.25" customHeight="1">
      <c r="A7" s="134"/>
      <c r="B7" s="134"/>
      <c r="C7" s="134"/>
      <c r="D7" s="134"/>
      <c r="E7" s="135" t="s">
        <v>239</v>
      </c>
      <c r="F7" s="107">
        <v>365.09</v>
      </c>
      <c r="G7" s="107">
        <v>55.26</v>
      </c>
      <c r="H7" s="107">
        <v>189.62</v>
      </c>
      <c r="I7" s="107">
        <v>20.22</v>
      </c>
      <c r="J7" s="171">
        <v>20.29</v>
      </c>
      <c r="K7" s="107">
        <v>0</v>
      </c>
      <c r="L7" s="107">
        <v>0</v>
      </c>
      <c r="M7" s="107">
        <v>20.12</v>
      </c>
      <c r="N7" s="107">
        <v>3.52</v>
      </c>
      <c r="O7" s="107">
        <v>1.26</v>
      </c>
      <c r="P7" s="107">
        <v>0.5</v>
      </c>
      <c r="Q7" s="107">
        <v>1.76</v>
      </c>
      <c r="R7" s="107">
        <v>29.39</v>
      </c>
      <c r="S7" s="107">
        <v>0</v>
      </c>
      <c r="T7" s="136">
        <v>26.67</v>
      </c>
      <c r="U7" s="136">
        <v>0</v>
      </c>
      <c r="V7" s="136">
        <v>6.93</v>
      </c>
      <c r="W7" s="136">
        <v>16.88</v>
      </c>
      <c r="X7" s="136">
        <v>0</v>
      </c>
      <c r="Y7" s="136">
        <v>0</v>
      </c>
      <c r="Z7" s="136">
        <v>2.86</v>
      </c>
      <c r="AA7" s="136">
        <v>0</v>
      </c>
      <c r="AB7" s="136">
        <v>0</v>
      </c>
      <c r="AC7" s="136">
        <v>0</v>
      </c>
    </row>
    <row r="8" spans="1:29" ht="14.25" customHeight="1">
      <c r="A8" s="134"/>
      <c r="B8" s="134"/>
      <c r="C8" s="134"/>
      <c r="D8" s="134" t="s">
        <v>240</v>
      </c>
      <c r="E8" s="135" t="s">
        <v>237</v>
      </c>
      <c r="F8" s="107">
        <v>365.09</v>
      </c>
      <c r="G8" s="107">
        <v>55.26</v>
      </c>
      <c r="H8" s="107">
        <v>189.62</v>
      </c>
      <c r="I8" s="107">
        <v>20.22</v>
      </c>
      <c r="J8" s="171">
        <v>20.29</v>
      </c>
      <c r="K8" s="107">
        <v>0</v>
      </c>
      <c r="L8" s="107">
        <v>0</v>
      </c>
      <c r="M8" s="107">
        <v>20.12</v>
      </c>
      <c r="N8" s="107">
        <v>3.52</v>
      </c>
      <c r="O8" s="107">
        <v>1.26</v>
      </c>
      <c r="P8" s="107">
        <v>0.5</v>
      </c>
      <c r="Q8" s="107">
        <v>1.76</v>
      </c>
      <c r="R8" s="107">
        <v>29.39</v>
      </c>
      <c r="S8" s="107">
        <v>0</v>
      </c>
      <c r="T8" s="136">
        <v>26.67</v>
      </c>
      <c r="U8" s="136">
        <v>0</v>
      </c>
      <c r="V8" s="136">
        <v>6.93</v>
      </c>
      <c r="W8" s="136">
        <v>16.88</v>
      </c>
      <c r="X8" s="136">
        <v>0</v>
      </c>
      <c r="Y8" s="136">
        <v>0</v>
      </c>
      <c r="Z8" s="136">
        <v>2.86</v>
      </c>
      <c r="AA8" s="136">
        <v>0</v>
      </c>
      <c r="AB8" s="136">
        <v>0</v>
      </c>
      <c r="AC8" s="136">
        <v>0</v>
      </c>
    </row>
    <row r="9" spans="1:29" ht="14.25" customHeight="1">
      <c r="A9" s="134" t="s">
        <v>241</v>
      </c>
      <c r="B9" s="134" t="s">
        <v>242</v>
      </c>
      <c r="C9" s="134" t="s">
        <v>242</v>
      </c>
      <c r="D9" s="134" t="s">
        <v>243</v>
      </c>
      <c r="E9" s="135" t="s">
        <v>244</v>
      </c>
      <c r="F9" s="171">
        <v>20.29</v>
      </c>
      <c r="G9" s="107">
        <v>0</v>
      </c>
      <c r="H9" s="107">
        <v>0</v>
      </c>
      <c r="I9" s="107">
        <v>0</v>
      </c>
      <c r="J9" s="107">
        <v>20.29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</row>
    <row r="10" spans="1:29" ht="14.25" customHeight="1">
      <c r="A10" s="134" t="s">
        <v>241</v>
      </c>
      <c r="B10" s="134" t="s">
        <v>245</v>
      </c>
      <c r="C10" s="134" t="s">
        <v>246</v>
      </c>
      <c r="D10" s="134" t="s">
        <v>243</v>
      </c>
      <c r="E10" s="135" t="s">
        <v>247</v>
      </c>
      <c r="F10" s="107">
        <v>3.52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3.52</v>
      </c>
      <c r="O10" s="107">
        <v>1.26</v>
      </c>
      <c r="P10" s="107">
        <v>0.5</v>
      </c>
      <c r="Q10" s="107">
        <v>1.76</v>
      </c>
      <c r="R10" s="107">
        <v>0</v>
      </c>
      <c r="S10" s="107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</row>
    <row r="11" spans="1:29" ht="14.25" customHeight="1">
      <c r="A11" s="134" t="s">
        <v>248</v>
      </c>
      <c r="B11" s="134" t="s">
        <v>249</v>
      </c>
      <c r="C11" s="134" t="s">
        <v>249</v>
      </c>
      <c r="D11" s="134" t="s">
        <v>243</v>
      </c>
      <c r="E11" s="135" t="s">
        <v>250</v>
      </c>
      <c r="F11" s="107">
        <v>291.77</v>
      </c>
      <c r="G11" s="107">
        <v>55.26</v>
      </c>
      <c r="H11" s="107">
        <v>189.62</v>
      </c>
      <c r="I11" s="107">
        <v>20.22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36">
        <v>26.67</v>
      </c>
      <c r="U11" s="136">
        <v>0</v>
      </c>
      <c r="V11" s="136">
        <v>6.93</v>
      </c>
      <c r="W11" s="136">
        <v>16.88</v>
      </c>
      <c r="X11" s="136">
        <v>0</v>
      </c>
      <c r="Y11" s="136">
        <v>0</v>
      </c>
      <c r="Z11" s="136">
        <v>2.86</v>
      </c>
      <c r="AA11" s="136">
        <v>0</v>
      </c>
      <c r="AB11" s="136">
        <v>0</v>
      </c>
      <c r="AC11" s="136">
        <v>0</v>
      </c>
    </row>
    <row r="12" spans="1:29" ht="14.25" customHeight="1">
      <c r="A12" s="134" t="s">
        <v>248</v>
      </c>
      <c r="B12" s="134" t="s">
        <v>251</v>
      </c>
      <c r="C12" s="134" t="s">
        <v>252</v>
      </c>
      <c r="D12" s="134" t="s">
        <v>243</v>
      </c>
      <c r="E12" s="135" t="s">
        <v>253</v>
      </c>
      <c r="F12" s="107">
        <v>20.12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20.12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</row>
    <row r="13" spans="1:29" ht="14.25" customHeight="1">
      <c r="A13" s="134" t="s">
        <v>254</v>
      </c>
      <c r="B13" s="134" t="s">
        <v>249</v>
      </c>
      <c r="C13" s="134" t="s">
        <v>252</v>
      </c>
      <c r="D13" s="134" t="s">
        <v>243</v>
      </c>
      <c r="E13" s="135" t="s">
        <v>255</v>
      </c>
      <c r="F13" s="107">
        <v>29.39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29.39</v>
      </c>
      <c r="S13" s="107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</row>
  </sheetData>
  <sheetProtection formatCells="0" formatColumns="0" formatRows="0"/>
  <mergeCells count="15"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workbookViewId="0"/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27" width="7" customWidth="1"/>
  </cols>
  <sheetData>
    <row r="1" spans="1:27" ht="14.25" customHeight="1">
      <c r="A1" s="60"/>
      <c r="B1" s="61"/>
      <c r="C1" s="61"/>
      <c r="D1" s="62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 t="s">
        <v>99</v>
      </c>
    </row>
    <row r="2" spans="1:27" ht="20.2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>
      <c r="A3" s="66"/>
      <c r="B3" s="67"/>
      <c r="C3" s="67"/>
      <c r="D3" s="68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120" t="s">
        <v>226</v>
      </c>
    </row>
    <row r="4" spans="1:27" ht="18.75" customHeight="1">
      <c r="A4" s="218" t="s">
        <v>116</v>
      </c>
      <c r="B4" s="218"/>
      <c r="C4" s="218"/>
      <c r="D4" s="221" t="s">
        <v>78</v>
      </c>
      <c r="E4" s="220" t="s">
        <v>73</v>
      </c>
      <c r="F4" s="219" t="s">
        <v>69</v>
      </c>
      <c r="G4" s="219" t="s">
        <v>103</v>
      </c>
      <c r="H4" s="219" t="s">
        <v>68</v>
      </c>
      <c r="I4" s="222" t="s">
        <v>195</v>
      </c>
      <c r="J4" s="222" t="s">
        <v>196</v>
      </c>
      <c r="K4" s="222" t="s">
        <v>197</v>
      </c>
      <c r="L4" s="222" t="s">
        <v>198</v>
      </c>
      <c r="M4" s="222" t="s">
        <v>199</v>
      </c>
      <c r="N4" s="222" t="s">
        <v>200</v>
      </c>
      <c r="O4" s="222" t="s">
        <v>201</v>
      </c>
      <c r="P4" s="222" t="s">
        <v>202</v>
      </c>
      <c r="Q4" s="222" t="s">
        <v>203</v>
      </c>
      <c r="R4" s="222" t="s">
        <v>204</v>
      </c>
      <c r="S4" s="225" t="s">
        <v>221</v>
      </c>
      <c r="T4" s="222" t="s">
        <v>205</v>
      </c>
      <c r="U4" s="223" t="s">
        <v>209</v>
      </c>
      <c r="V4" s="223" t="s">
        <v>210</v>
      </c>
      <c r="W4" s="104" t="s">
        <v>211</v>
      </c>
      <c r="X4" s="94"/>
      <c r="Y4" s="94"/>
      <c r="Z4" s="94"/>
      <c r="AA4" s="94"/>
    </row>
    <row r="5" spans="1:27" ht="21.75" customHeight="1">
      <c r="A5" s="71" t="s">
        <v>76</v>
      </c>
      <c r="B5" s="71" t="s">
        <v>98</v>
      </c>
      <c r="C5" s="71" t="s">
        <v>96</v>
      </c>
      <c r="D5" s="219"/>
      <c r="E5" s="220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24"/>
      <c r="T5" s="219"/>
      <c r="U5" s="224"/>
      <c r="V5" s="224"/>
      <c r="W5" s="103" t="s">
        <v>133</v>
      </c>
      <c r="X5" s="101" t="s">
        <v>206</v>
      </c>
      <c r="Y5" s="101" t="s">
        <v>207</v>
      </c>
      <c r="Z5" s="102" t="s">
        <v>208</v>
      </c>
      <c r="AA5" s="84" t="s">
        <v>101</v>
      </c>
    </row>
    <row r="6" spans="1:27" ht="14.25" customHeight="1">
      <c r="A6" s="72" t="s">
        <v>89</v>
      </c>
      <c r="B6" s="72" t="s">
        <v>89</v>
      </c>
      <c r="C6" s="72" t="s">
        <v>151</v>
      </c>
      <c r="D6" s="72" t="s">
        <v>89</v>
      </c>
      <c r="E6" s="72" t="s">
        <v>89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</row>
    <row r="7" spans="1:27" s="123" customFormat="1" ht="14.25" customHeight="1">
      <c r="A7" s="134"/>
      <c r="B7" s="134"/>
      <c r="C7" s="134"/>
      <c r="D7" s="134"/>
      <c r="E7" s="135" t="s">
        <v>239</v>
      </c>
      <c r="F7" s="137">
        <v>22</v>
      </c>
      <c r="G7" s="137">
        <v>7.04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5.28</v>
      </c>
      <c r="O7" s="137">
        <v>0</v>
      </c>
      <c r="P7" s="137">
        <v>1.76</v>
      </c>
      <c r="Q7" s="137">
        <v>0</v>
      </c>
      <c r="R7" s="137">
        <v>4.4000000000000004</v>
      </c>
      <c r="S7" s="137">
        <v>0</v>
      </c>
      <c r="T7" s="137">
        <v>0</v>
      </c>
      <c r="U7" s="137">
        <v>0</v>
      </c>
      <c r="V7" s="137">
        <v>0</v>
      </c>
      <c r="W7" s="137">
        <v>3.52</v>
      </c>
      <c r="X7" s="137">
        <v>0</v>
      </c>
      <c r="Y7" s="137">
        <v>0</v>
      </c>
      <c r="Z7" s="137">
        <v>0</v>
      </c>
      <c r="AA7" s="137">
        <v>3.52</v>
      </c>
    </row>
    <row r="8" spans="1:27" ht="14.25" customHeight="1">
      <c r="A8" s="134"/>
      <c r="B8" s="134"/>
      <c r="C8" s="134"/>
      <c r="D8" s="134" t="s">
        <v>240</v>
      </c>
      <c r="E8" s="135" t="s">
        <v>237</v>
      </c>
      <c r="F8" s="137">
        <v>22</v>
      </c>
      <c r="G8" s="137">
        <v>7.04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5.28</v>
      </c>
      <c r="O8" s="137">
        <v>0</v>
      </c>
      <c r="P8" s="137">
        <v>1.76</v>
      </c>
      <c r="Q8" s="137">
        <v>0</v>
      </c>
      <c r="R8" s="137">
        <v>4.4000000000000004</v>
      </c>
      <c r="S8" s="137">
        <v>0</v>
      </c>
      <c r="T8" s="137">
        <v>0</v>
      </c>
      <c r="U8" s="137">
        <v>0</v>
      </c>
      <c r="V8" s="137">
        <v>0</v>
      </c>
      <c r="W8" s="137">
        <v>3.52</v>
      </c>
      <c r="X8" s="137">
        <v>0</v>
      </c>
      <c r="Y8" s="137">
        <v>0</v>
      </c>
      <c r="Z8" s="137">
        <v>0</v>
      </c>
      <c r="AA8" s="137">
        <v>3.52</v>
      </c>
    </row>
    <row r="9" spans="1:27" ht="14.25" customHeight="1">
      <c r="A9" s="134" t="s">
        <v>248</v>
      </c>
      <c r="B9" s="134" t="s">
        <v>249</v>
      </c>
      <c r="C9" s="134" t="s">
        <v>249</v>
      </c>
      <c r="D9" s="134" t="s">
        <v>243</v>
      </c>
      <c r="E9" s="135" t="s">
        <v>250</v>
      </c>
      <c r="F9" s="137">
        <v>22</v>
      </c>
      <c r="G9" s="137">
        <v>7.04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5.28</v>
      </c>
      <c r="O9" s="137">
        <v>0</v>
      </c>
      <c r="P9" s="137">
        <v>1.76</v>
      </c>
      <c r="Q9" s="137">
        <v>0</v>
      </c>
      <c r="R9" s="137">
        <v>4.4000000000000004</v>
      </c>
      <c r="S9" s="137">
        <v>0</v>
      </c>
      <c r="T9" s="137">
        <v>0</v>
      </c>
      <c r="U9" s="137">
        <v>0</v>
      </c>
      <c r="V9" s="137">
        <v>0</v>
      </c>
      <c r="W9" s="137">
        <v>3.52</v>
      </c>
      <c r="X9" s="137">
        <v>0</v>
      </c>
      <c r="Y9" s="137">
        <v>0</v>
      </c>
      <c r="Z9" s="137">
        <v>0</v>
      </c>
      <c r="AA9" s="137">
        <v>3.52</v>
      </c>
    </row>
  </sheetData>
  <sheetProtection formatCells="0" formatColumns="0" formatRows="0"/>
  <mergeCells count="20"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  <mergeCell ref="A4:C4"/>
    <mergeCell ref="F4:F5"/>
    <mergeCell ref="E4:E5"/>
    <mergeCell ref="D4:D5"/>
    <mergeCell ref="I4:I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7" width="8" customWidth="1"/>
  </cols>
  <sheetData>
    <row r="1" spans="1:17" ht="14.2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 t="s">
        <v>108</v>
      </c>
    </row>
    <row r="2" spans="1:17" ht="20.25" customHeight="1">
      <c r="A2" s="142" t="s">
        <v>111</v>
      </c>
      <c r="B2" s="142"/>
      <c r="C2" s="142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4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7" t="s">
        <v>256</v>
      </c>
    </row>
    <row r="4" spans="1:17" ht="23.25" customHeight="1">
      <c r="A4" s="228" t="s">
        <v>116</v>
      </c>
      <c r="B4" s="228"/>
      <c r="C4" s="228"/>
      <c r="D4" s="230" t="s">
        <v>78</v>
      </c>
      <c r="E4" s="229" t="s">
        <v>73</v>
      </c>
      <c r="F4" s="229" t="s">
        <v>97</v>
      </c>
      <c r="G4" s="229" t="s">
        <v>62</v>
      </c>
      <c r="H4" s="226" t="s">
        <v>257</v>
      </c>
      <c r="I4" s="229" t="s">
        <v>90</v>
      </c>
      <c r="J4" s="229" t="s">
        <v>40</v>
      </c>
      <c r="K4" s="229" t="s">
        <v>61</v>
      </c>
      <c r="L4" s="229" t="s">
        <v>258</v>
      </c>
      <c r="M4" s="229" t="s">
        <v>47</v>
      </c>
      <c r="N4" s="229" t="s">
        <v>94</v>
      </c>
      <c r="O4" s="226" t="s">
        <v>259</v>
      </c>
      <c r="P4" s="226" t="s">
        <v>224</v>
      </c>
      <c r="Q4" s="226" t="s">
        <v>91</v>
      </c>
    </row>
    <row r="5" spans="1:17" ht="23.25" customHeight="1">
      <c r="A5" s="144" t="s">
        <v>76</v>
      </c>
      <c r="B5" s="144" t="s">
        <v>98</v>
      </c>
      <c r="C5" s="144" t="s">
        <v>96</v>
      </c>
      <c r="D5" s="229"/>
      <c r="E5" s="229"/>
      <c r="F5" s="229"/>
      <c r="G5" s="229"/>
      <c r="H5" s="227"/>
      <c r="I5" s="229"/>
      <c r="J5" s="229"/>
      <c r="K5" s="229"/>
      <c r="L5" s="229"/>
      <c r="M5" s="229"/>
      <c r="N5" s="229"/>
      <c r="O5" s="227"/>
      <c r="P5" s="227"/>
      <c r="Q5" s="227"/>
    </row>
    <row r="6" spans="1:17" ht="14.25" customHeight="1">
      <c r="A6" s="145" t="s">
        <v>89</v>
      </c>
      <c r="B6" s="145" t="s">
        <v>89</v>
      </c>
      <c r="C6" s="145" t="s">
        <v>89</v>
      </c>
      <c r="D6" s="145" t="s">
        <v>89</v>
      </c>
      <c r="E6" s="145" t="s">
        <v>89</v>
      </c>
      <c r="F6" s="145">
        <v>1</v>
      </c>
      <c r="G6" s="146">
        <v>2</v>
      </c>
      <c r="H6" s="145">
        <v>3</v>
      </c>
      <c r="I6" s="146">
        <v>4</v>
      </c>
      <c r="J6" s="145">
        <v>5</v>
      </c>
      <c r="K6" s="146">
        <v>6</v>
      </c>
      <c r="L6" s="145">
        <v>7</v>
      </c>
      <c r="M6" s="146">
        <v>8</v>
      </c>
      <c r="N6" s="145">
        <v>9</v>
      </c>
      <c r="O6" s="145" t="s">
        <v>260</v>
      </c>
      <c r="P6" s="145" t="s">
        <v>261</v>
      </c>
      <c r="Q6" s="146">
        <v>12</v>
      </c>
    </row>
    <row r="7" spans="1:17" s="123" customFormat="1" ht="14.25" customHeight="1">
      <c r="A7" s="134"/>
      <c r="B7" s="134"/>
      <c r="C7" s="134"/>
      <c r="D7" s="134"/>
      <c r="E7" s="135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</sheetData>
  <sheetProtection formatCells="0" formatColumns="0" formatRows="0"/>
  <mergeCells count="15">
    <mergeCell ref="Q4:Q5"/>
    <mergeCell ref="A4:C4"/>
    <mergeCell ref="G4:G5"/>
    <mergeCell ref="J4:J5"/>
    <mergeCell ref="D4:D5"/>
    <mergeCell ref="E4:E5"/>
    <mergeCell ref="F4:F5"/>
    <mergeCell ref="I4:I5"/>
    <mergeCell ref="H4:H5"/>
    <mergeCell ref="O4:O5"/>
    <mergeCell ref="P4:P5"/>
    <mergeCell ref="N4:N5"/>
    <mergeCell ref="L4:L5"/>
    <mergeCell ref="M4:M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25</vt:i4>
      </vt:variant>
    </vt:vector>
  </HeadingPairs>
  <TitlesOfParts>
    <vt:vector size="38" baseType="lpstr">
      <vt:lpstr>封面</vt:lpstr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封面!Print_Area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Administrator</cp:lastModifiedBy>
  <cp:lastPrinted>2014-10-29T08:45:36Z</cp:lastPrinted>
  <dcterms:created xsi:type="dcterms:W3CDTF">2014-10-28T09:35:39Z</dcterms:created>
  <dcterms:modified xsi:type="dcterms:W3CDTF">2019-01-11T09:39:08Z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1836162</vt:i4>
  </property>
</Properties>
</file>