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资金分配明细表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<sst xmlns="http://schemas.openxmlformats.org/spreadsheetml/2006/main" count="60" uniqueCount="38">
  <si>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巴青县2026年第一批常态化帮扶资金分配表</t>
  </si>
  <si>
    <t xml:space="preserve">制表单位：巴青县农业农村和科技水利局                                                                                                      单位：万元                                                                                                                                                        </t>
  </si>
  <si>
    <t>序号</t>
  </si>
  <si>
    <t>县区</t>
  </si>
  <si>
    <t>项目名称</t>
  </si>
  <si>
    <t>项目地点</t>
  </si>
  <si>
    <t>责任        
单位</t>
  </si>
  <si>
    <t>本项目概算投资</t>
  </si>
  <si>
    <t>两级资金匹配情况（万元）</t>
  </si>
  <si>
    <t xml:space="preserve">备注                    </t>
  </si>
  <si>
    <t>到位资金分配情况</t>
  </si>
  <si>
    <t>第一批到位
资金</t>
  </si>
  <si>
    <t>第二批到位
资金</t>
  </si>
  <si>
    <t>中央投资</t>
  </si>
  <si>
    <t>自治区资金</t>
  </si>
  <si>
    <t>市级资金</t>
  </si>
  <si>
    <t>县级资金</t>
  </si>
  <si>
    <t>群众自筹</t>
  </si>
  <si>
    <t>小计</t>
  </si>
  <si>
    <t>衔接资金</t>
  </si>
  <si>
    <t>少数民族发展</t>
  </si>
  <si>
    <t>自治区奖补
资金</t>
  </si>
  <si>
    <t>第一批</t>
  </si>
  <si>
    <t>第二批</t>
  </si>
  <si>
    <t>合计</t>
  </si>
  <si>
    <t>巴青县</t>
  </si>
  <si>
    <t>巴青县江绵乡帕布达村美丽宜居整村推进项目</t>
  </si>
  <si>
    <t>江绵乡帕布达村</t>
  </si>
  <si>
    <t>巴青县农业农村和科技水利局</t>
  </si>
  <si>
    <t>巴青县岗切乡纳贡村美丽宜居整村推进项目</t>
  </si>
  <si>
    <t>岗切乡纳贡村</t>
  </si>
  <si>
    <t>巴青县拉西镇隆用囊村美丽宜居整村推进项目</t>
  </si>
  <si>
    <t>拉西镇隆用囊村</t>
  </si>
  <si>
    <t>巴青县本塔乡察岗卡村美丽宜居整村推进项目</t>
  </si>
  <si>
    <t>本塔乡察岗卡村</t>
  </si>
  <si>
    <t>巴青县杂色镇热惹塘村美丽宜居整村推进项目</t>
  </si>
  <si>
    <t>杂色镇热惹塘村</t>
  </si>
  <si>
    <t>小额信贷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</si>
</sst>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40">
    <font>
      <sz val="11"/>
      <name val="宋体"/>
      <charset val="134"/>
    </font>
    <font>
      <sz val="14"/>
      <name val="宋体"/>
      <charset val="134"/>
      <scheme val="minor"/>
    </font>
    <font>
      <b/>
      <sz val="11"/>
      <name val="宋体"/>
      <charset val="134"/>
    </font>
    <font>
      <sz val="18"/>
      <name val="宋体"/>
      <charset val="134"/>
    </font>
    <font>
      <sz val="20"/>
      <name val="方正小标宋简体"/>
      <charset val="134"/>
    </font>
    <font>
      <sz val="36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b/>
      <sz val="9"/>
      <name val="Times New Roman"/>
      <charset val="134"/>
    </font>
    <font>
      <sz val="12"/>
      <name val="Times New Roman"/>
      <charset val="134"/>
    </font>
    <font>
      <sz val="10"/>
      <name val="方正仿宋简体"/>
      <charset val="134"/>
    </font>
    <font>
      <sz val="11"/>
      <name val="方正仿宋简体"/>
      <charset val="134"/>
    </font>
    <font>
      <sz val="12"/>
      <name val="宋体"/>
      <charset val="134"/>
    </font>
    <font>
      <sz val="9"/>
      <name val="Times New Roman"/>
      <charset val="134"/>
    </font>
    <font>
      <sz val="11"/>
      <color theme="1"/>
      <name val="方正仿宋简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000000"/>
      <name val="Tahoma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808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84">
    <xf numFmtId="0" fontId="0" fillId="0" borderId="0">
      <alignment vertical="center"/>
    </xf>
    <xf numFmtId="43" fontId="16" fillId="0" borderId="0">
      <alignment vertical="top"/>
      <protection locked="0"/>
    </xf>
    <xf numFmtId="176" fontId="16" fillId="0" borderId="0" applyProtection="0">
      <alignment vertical="center"/>
    </xf>
    <xf numFmtId="9" fontId="16" fillId="0" borderId="0" applyProtection="0">
      <alignment vertical="center"/>
    </xf>
    <xf numFmtId="41" fontId="16" fillId="0" borderId="0" applyProtection="0">
      <alignment vertical="center"/>
    </xf>
    <xf numFmtId="42" fontId="16" fillId="0" borderId="0" applyProtection="0">
      <alignment vertical="center"/>
    </xf>
    <xf numFmtId="0" fontId="17" fillId="0" borderId="0" applyProtection="0">
      <alignment vertical="center"/>
    </xf>
    <xf numFmtId="0" fontId="18" fillId="0" borderId="0" applyProtection="0">
      <alignment vertical="center"/>
    </xf>
    <xf numFmtId="0" fontId="16" fillId="2" borderId="10" applyProtection="0">
      <alignment vertical="center"/>
    </xf>
    <xf numFmtId="0" fontId="19" fillId="0" borderId="0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2" fillId="0" borderId="11" applyProtection="0">
      <alignment vertical="center"/>
    </xf>
    <xf numFmtId="0" fontId="23" fillId="0" borderId="11" applyProtection="0">
      <alignment vertical="center"/>
    </xf>
    <xf numFmtId="0" fontId="24" fillId="0" borderId="12" applyProtection="0">
      <alignment vertical="center"/>
    </xf>
    <xf numFmtId="0" fontId="24" fillId="0" borderId="0" applyProtection="0">
      <alignment vertical="center"/>
    </xf>
    <xf numFmtId="0" fontId="25" fillId="3" borderId="13" applyProtection="0">
      <alignment vertical="center"/>
    </xf>
    <xf numFmtId="0" fontId="26" fillId="4" borderId="14" applyProtection="0">
      <alignment vertical="center"/>
    </xf>
    <xf numFmtId="0" fontId="27" fillId="4" borderId="13" applyProtection="0">
      <alignment vertical="center"/>
    </xf>
    <xf numFmtId="0" fontId="28" fillId="5" borderId="15" applyProtection="0">
      <alignment vertical="center"/>
    </xf>
    <xf numFmtId="0" fontId="29" fillId="0" borderId="16" applyProtection="0">
      <alignment vertical="center"/>
    </xf>
    <xf numFmtId="0" fontId="30" fillId="0" borderId="17" applyProtection="0">
      <alignment vertical="center"/>
    </xf>
    <xf numFmtId="0" fontId="31" fillId="6" borderId="0" applyProtection="0">
      <alignment vertical="center"/>
    </xf>
    <xf numFmtId="0" fontId="32" fillId="7" borderId="0" applyProtection="0">
      <alignment vertical="center"/>
    </xf>
    <xf numFmtId="0" fontId="33" fillId="8" borderId="0" applyProtection="0">
      <alignment vertical="center"/>
    </xf>
    <xf numFmtId="0" fontId="34" fillId="9" borderId="0" applyProtection="0">
      <alignment vertical="center"/>
    </xf>
    <xf numFmtId="0" fontId="16" fillId="10" borderId="0" applyProtection="0">
      <alignment vertical="center"/>
    </xf>
    <xf numFmtId="0" fontId="16" fillId="11" borderId="0" applyProtection="0">
      <alignment vertical="center"/>
    </xf>
    <xf numFmtId="0" fontId="34" fillId="12" borderId="0" applyProtection="0">
      <alignment vertical="center"/>
    </xf>
    <xf numFmtId="0" fontId="34" fillId="13" borderId="0" applyProtection="0">
      <alignment vertical="center"/>
    </xf>
    <xf numFmtId="0" fontId="16" fillId="14" borderId="0" applyProtection="0">
      <alignment vertical="center"/>
    </xf>
    <xf numFmtId="0" fontId="16" fillId="15" borderId="0" applyProtection="0">
      <alignment vertical="center"/>
    </xf>
    <xf numFmtId="0" fontId="34" fillId="16" borderId="0" applyProtection="0">
      <alignment vertical="center"/>
    </xf>
    <xf numFmtId="0" fontId="34" fillId="17" borderId="0" applyProtection="0">
      <alignment vertical="center"/>
    </xf>
    <xf numFmtId="0" fontId="16" fillId="18" borderId="0" applyProtection="0">
      <alignment vertical="center"/>
    </xf>
    <xf numFmtId="0" fontId="16" fillId="19" borderId="0" applyProtection="0">
      <alignment vertical="center"/>
    </xf>
    <xf numFmtId="0" fontId="34" fillId="20" borderId="0" applyProtection="0">
      <alignment vertical="center"/>
    </xf>
    <xf numFmtId="0" fontId="34" fillId="21" borderId="0" applyProtection="0">
      <alignment vertical="center"/>
    </xf>
    <xf numFmtId="0" fontId="16" fillId="22" borderId="0" applyProtection="0">
      <alignment vertical="center"/>
    </xf>
    <xf numFmtId="0" fontId="16" fillId="23" borderId="0" applyProtection="0">
      <alignment vertical="center"/>
    </xf>
    <xf numFmtId="0" fontId="34" fillId="24" borderId="0" applyProtection="0">
      <alignment vertical="center"/>
    </xf>
    <xf numFmtId="0" fontId="34" fillId="25" borderId="0" applyProtection="0">
      <alignment vertical="center"/>
    </xf>
    <xf numFmtId="0" fontId="16" fillId="26" borderId="0" applyProtection="0">
      <alignment vertical="center"/>
    </xf>
    <xf numFmtId="0" fontId="16" fillId="27" borderId="0" applyProtection="0">
      <alignment vertical="center"/>
    </xf>
    <xf numFmtId="0" fontId="34" fillId="28" borderId="0" applyProtection="0">
      <alignment vertical="center"/>
    </xf>
    <xf numFmtId="0" fontId="34" fillId="29" borderId="0" applyProtection="0">
      <alignment vertical="center"/>
    </xf>
    <xf numFmtId="0" fontId="16" fillId="30" borderId="0" applyProtection="0">
      <alignment vertical="center"/>
    </xf>
    <xf numFmtId="0" fontId="16" fillId="31" borderId="0" applyProtection="0">
      <alignment vertical="center"/>
    </xf>
    <xf numFmtId="0" fontId="34" fillId="32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/>
    <xf numFmtId="0" fontId="35" fillId="0" borderId="0">
      <alignment vertical="center"/>
    </xf>
    <xf numFmtId="0" fontId="16" fillId="0" borderId="0">
      <alignment vertical="center"/>
    </xf>
    <xf numFmtId="0" fontId="35" fillId="0" borderId="0" applyProtection="0">
      <alignment vertical="center"/>
    </xf>
    <xf numFmtId="0" fontId="36" fillId="0" borderId="0">
      <alignment vertical="center"/>
    </xf>
    <xf numFmtId="0" fontId="37" fillId="0" borderId="0" applyProtection="0"/>
    <xf numFmtId="0" fontId="37" fillId="0" borderId="0"/>
    <xf numFmtId="0" fontId="16" fillId="0" borderId="0"/>
    <xf numFmtId="0" fontId="16" fillId="0" borderId="0">
      <protection locked="0"/>
    </xf>
    <xf numFmtId="0" fontId="35" fillId="0" borderId="0">
      <alignment vertical="center"/>
    </xf>
    <xf numFmtId="0" fontId="38" fillId="0" borderId="0" applyProtection="0">
      <alignment vertical="center"/>
    </xf>
    <xf numFmtId="0" fontId="16" fillId="0" borderId="0" applyProtection="0">
      <alignment vertical="center"/>
    </xf>
    <xf numFmtId="0" fontId="35" fillId="0" borderId="0" applyProtection="0"/>
    <xf numFmtId="0" fontId="13" fillId="0" borderId="0"/>
    <xf numFmtId="0" fontId="35" fillId="0" borderId="0" applyProtection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38" fillId="0" borderId="0">
      <protection locked="0"/>
    </xf>
    <xf numFmtId="0" fontId="13" fillId="0" borderId="0" applyProtection="0">
      <alignment vertical="center"/>
    </xf>
    <xf numFmtId="0" fontId="13" fillId="0" borderId="0">
      <protection locked="0"/>
    </xf>
    <xf numFmtId="0" fontId="35" fillId="0" borderId="0"/>
    <xf numFmtId="0" fontId="16" fillId="0" borderId="0" applyProtection="0"/>
    <xf numFmtId="0" fontId="13" fillId="0" borderId="0">
      <alignment vertical="center"/>
    </xf>
    <xf numFmtId="0" fontId="13" fillId="0" borderId="0">
      <alignment vertical="center"/>
    </xf>
    <xf numFmtId="0" fontId="16" fillId="33" borderId="0">
      <protection locked="0"/>
    </xf>
    <xf numFmtId="0" fontId="13" fillId="0" borderId="0"/>
    <xf numFmtId="0" fontId="37" fillId="0" borderId="0">
      <protection locked="0"/>
    </xf>
    <xf numFmtId="0" fontId="35" fillId="0" borderId="0">
      <protection locked="0"/>
    </xf>
    <xf numFmtId="0" fontId="13" fillId="0" borderId="0" applyProtection="0"/>
    <xf numFmtId="0" fontId="10" fillId="0" borderId="0"/>
    <xf numFmtId="0" fontId="13" fillId="0" borderId="0">
      <alignment vertical="center"/>
    </xf>
    <xf numFmtId="0" fontId="39" fillId="0" borderId="0"/>
    <xf numFmtId="0" fontId="35" fillId="0" borderId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0" xfId="58" applyFont="1" applyFill="1" applyAlignment="1" applyProtection="1">
      <alignment horizontal="center" vertical="center" wrapText="1"/>
    </xf>
    <xf numFmtId="0" fontId="5" fillId="0" borderId="0" xfId="58" applyFont="1" applyFill="1" applyAlignment="1" applyProtection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3" fontId="9" fillId="0" borderId="6" xfId="0" applyNumberFormat="1" applyFont="1" applyFill="1" applyBorder="1" applyAlignment="1">
      <alignment horizontal="center" vertical="center" wrapText="1"/>
    </xf>
    <xf numFmtId="43" fontId="8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3" fontId="14" fillId="0" borderId="1" xfId="0" applyNumberFormat="1" applyFont="1" applyFill="1" applyBorder="1" applyAlignment="1">
      <alignment horizontal="center" vertical="center" wrapText="1"/>
    </xf>
    <xf numFmtId="43" fontId="14" fillId="0" borderId="6" xfId="0" applyNumberFormat="1" applyFont="1" applyFill="1" applyBorder="1" applyAlignment="1">
      <alignment horizontal="center" vertical="center" wrapText="1"/>
    </xf>
    <xf numFmtId="43" fontId="13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产业" xfId="49"/>
    <cellStyle name="常规 2 14" xfId="50"/>
    <cellStyle name="常规_Sheet1" xfId="51"/>
    <cellStyle name="常规 12 3 2 2 2" xfId="52"/>
    <cellStyle name="常规_副本西藏自治区贫困县统筹整合使用财政涉农资金情况统计表（模版）参考表" xfId="53"/>
    <cellStyle name="常规 6" xfId="54"/>
    <cellStyle name="常规_项目投入明细_10" xfId="55"/>
    <cellStyle name="常规_项目投入明细_11" xfId="56"/>
    <cellStyle name="常规 16" xfId="57"/>
    <cellStyle name="常规 51" xfId="58"/>
    <cellStyle name="常规 4" xfId="59"/>
    <cellStyle name="常规 22" xfId="60"/>
    <cellStyle name="常规 11" xfId="61"/>
    <cellStyle name="常规 2" xfId="62"/>
    <cellStyle name="常规 50" xfId="63"/>
    <cellStyle name="常规 3 2 4" xfId="64"/>
    <cellStyle name="常规 51 2" xfId="65"/>
    <cellStyle name="常规 2 2 2" xfId="66"/>
    <cellStyle name="常规 73" xfId="67"/>
    <cellStyle name="常规 10 5" xfId="68"/>
    <cellStyle name="常规 2 2 6" xfId="69"/>
    <cellStyle name="常规 2 11" xfId="70"/>
    <cellStyle name="常规 2 2" xfId="71"/>
    <cellStyle name="常规 3" xfId="72"/>
    <cellStyle name="常规 10" xfId="73"/>
    <cellStyle name="20% - 强调文字颜色 2 7 4 4" xfId="74"/>
    <cellStyle name="常规 8" xfId="75"/>
    <cellStyle name="常规_项目投入明细_8" xfId="76"/>
    <cellStyle name="常规 4 7" xfId="77"/>
    <cellStyle name="常规 2 2 2 2" xfId="78"/>
    <cellStyle name="常规_重新梳理十二五项目-3-10金主任办后改建设内容" xfId="79"/>
    <cellStyle name="常规 2 2 2_“十四五”支持西藏经济社会发展规划建设项目建议方案20210309 -修改年份-A3版" xfId="80"/>
    <cellStyle name="常规 2 3" xfId="81"/>
    <cellStyle name="常规 11 2" xfId="82"/>
    <cellStyle name="常规 5" xfId="8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"/>
  <sheetViews>
    <sheetView tabSelected="1" workbookViewId="0">
      <pane ySplit="7" topLeftCell="A8" activePane="bottomLeft" state="frozen"/>
      <selection/>
      <selection pane="bottomLeft" activeCell="L9" sqref="L9"/>
    </sheetView>
  </sheetViews>
  <sheetFormatPr defaultColWidth="9" defaultRowHeight="22.7"/>
  <cols>
    <col min="1" max="1" width="6.59459459459459" style="5" customWidth="1"/>
    <col min="2" max="2" width="6.74774774774775" style="6" customWidth="1"/>
    <col min="3" max="3" width="21.8828828828829" style="6" customWidth="1"/>
    <col min="4" max="4" width="15.1711711711712" style="6" hidden="1" customWidth="1"/>
    <col min="5" max="5" width="22.1351351351351" style="5" hidden="1" customWidth="1"/>
    <col min="6" max="6" width="9.5045045045045" style="7" customWidth="1"/>
    <col min="7" max="8" width="11.1351351351351" style="7" customWidth="1"/>
    <col min="9" max="9" width="10.2522522522523" style="7" customWidth="1"/>
    <col min="10" max="11" width="8.55855855855856" style="7" customWidth="1"/>
    <col min="12" max="12" width="8" style="7" customWidth="1"/>
    <col min="13" max="13" width="7.38738738738739" style="7" customWidth="1"/>
    <col min="14" max="14" width="6" style="7" customWidth="1"/>
    <col min="15" max="15" width="6.13513513513514" style="7" customWidth="1"/>
    <col min="16" max="16" width="7.25225225225225" style="7" customWidth="1"/>
    <col min="17" max="17" width="8.5045045045045" style="7" customWidth="1"/>
    <col min="18" max="18" width="8.38738738738739" style="7" customWidth="1"/>
    <col min="19" max="19" width="7.5045045045045" style="7" customWidth="1"/>
    <col min="20" max="20" width="7" style="7" customWidth="1"/>
    <col min="21" max="21" width="6" style="7" customWidth="1"/>
    <col min="22" max="22" width="6.13513513513514" style="7" customWidth="1"/>
    <col min="23" max="23" width="6.38738738738739" style="7" customWidth="1"/>
    <col min="24" max="25" width="6.66666666666667" style="7" customWidth="1"/>
    <col min="26" max="26" width="7.63063063063063" style="8" customWidth="1"/>
    <col min="27" max="27" width="8.5045045045045" style="1" customWidth="1"/>
    <col min="28" max="28" width="11.7837837837838" style="1" customWidth="1"/>
    <col min="29" max="30" width="9" style="1"/>
    <col min="31" max="33" width="9.10810810810811" style="7" customWidth="1"/>
    <col min="34" max="34" width="15.3063063063063" style="5" customWidth="1"/>
    <col min="35" max="35" width="7.14414414414414" style="1" customWidth="1"/>
    <col min="36" max="36" width="14.2792792792793" style="1" customWidth="1"/>
    <col min="37" max="39" width="11.7837837837838" style="1" customWidth="1"/>
    <col min="40" max="16384" width="9" style="1"/>
  </cols>
  <sheetData>
    <row r="1" s="1" customFormat="1" ht="27" customHeight="1" spans="1: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F1" s="10"/>
      <c r="AG1" s="10"/>
      <c r="AH1" s="10"/>
      <c r="AI1" s="11"/>
    </row>
    <row r="2" s="2" customFormat="1" ht="23" customHeight="1" spans="1:3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"/>
      <c r="AC2" s="1"/>
      <c r="AD2" s="1"/>
      <c r="AE2" s="1"/>
    </row>
    <row r="3" s="3" customFormat="1" ht="18.4" spans="1:3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4" t="s">
        <v>9</v>
      </c>
    </row>
    <row r="4" s="3" customFormat="1" ht="18.4" spans="1:35">
      <c r="A4" s="13"/>
      <c r="B4" s="13"/>
      <c r="C4" s="13"/>
      <c r="D4" s="13"/>
      <c r="E4" s="13"/>
      <c r="F4" s="13"/>
      <c r="G4" s="13" t="s">
        <v>10</v>
      </c>
      <c r="H4" s="13" t="s">
        <v>11</v>
      </c>
      <c r="I4" s="13" t="s">
        <v>12</v>
      </c>
      <c r="J4" s="13" t="s">
        <v>13</v>
      </c>
      <c r="K4" s="13"/>
      <c r="L4" s="13"/>
      <c r="M4" s="13"/>
      <c r="N4" s="13"/>
      <c r="O4" s="13"/>
      <c r="P4" s="13"/>
      <c r="Q4" s="13" t="s">
        <v>14</v>
      </c>
      <c r="R4" s="13"/>
      <c r="S4" s="13"/>
      <c r="T4" s="13"/>
      <c r="U4" s="13"/>
      <c r="V4" s="13"/>
      <c r="W4" s="13"/>
      <c r="X4" s="13" t="s">
        <v>15</v>
      </c>
      <c r="Y4" s="13" t="s">
        <v>16</v>
      </c>
      <c r="Z4" s="15" t="s">
        <v>17</v>
      </c>
      <c r="AA4" s="16"/>
    </row>
    <row r="5" s="3" customFormat="1" ht="37" customHeight="1" spans="1:35">
      <c r="A5" s="13"/>
      <c r="B5" s="13"/>
      <c r="C5" s="13"/>
      <c r="D5" s="13"/>
      <c r="E5" s="13"/>
      <c r="F5" s="13"/>
      <c r="G5" s="13"/>
      <c r="H5" s="13"/>
      <c r="I5" s="13"/>
      <c r="J5" s="13" t="s">
        <v>18</v>
      </c>
      <c r="K5" s="13" t="s">
        <v>19</v>
      </c>
      <c r="L5" s="13"/>
      <c r="M5" s="13"/>
      <c r="N5" s="13" t="s">
        <v>20</v>
      </c>
      <c r="O5" s="13"/>
      <c r="P5" s="13"/>
      <c r="Q5" s="13" t="s">
        <v>18</v>
      </c>
      <c r="R5" s="13" t="s">
        <v>19</v>
      </c>
      <c r="S5" s="13"/>
      <c r="T5" s="13"/>
      <c r="U5" s="13" t="s">
        <v>20</v>
      </c>
      <c r="V5" s="13"/>
      <c r="W5" s="13" t="s">
        <v>21</v>
      </c>
      <c r="X5" s="13"/>
      <c r="Y5" s="13"/>
      <c r="Z5" s="17"/>
      <c r="AA5" s="16"/>
    </row>
    <row r="6" s="3" customFormat="1" ht="25" customHeight="1" spans="1:35">
      <c r="A6" s="13"/>
      <c r="B6" s="13"/>
      <c r="C6" s="13"/>
      <c r="D6" s="13"/>
      <c r="E6" s="13"/>
      <c r="F6" s="13"/>
      <c r="G6" s="13"/>
      <c r="H6" s="13"/>
      <c r="I6" s="13"/>
      <c r="J6" s="13"/>
      <c r="K6" s="13" t="s">
        <v>18</v>
      </c>
      <c r="L6" s="13" t="s">
        <v>22</v>
      </c>
      <c r="M6" s="13" t="s">
        <v>23</v>
      </c>
      <c r="N6" s="13" t="s">
        <v>18</v>
      </c>
      <c r="O6" s="13" t="s">
        <v>22</v>
      </c>
      <c r="P6" s="13" t="s">
        <v>23</v>
      </c>
      <c r="Q6" s="13"/>
      <c r="R6" s="13" t="s">
        <v>18</v>
      </c>
      <c r="S6" s="13" t="s">
        <v>22</v>
      </c>
      <c r="T6" s="13" t="s">
        <v>23</v>
      </c>
      <c r="U6" s="13" t="s">
        <v>18</v>
      </c>
      <c r="V6" s="13" t="s">
        <v>22</v>
      </c>
      <c r="W6" s="13"/>
      <c r="X6" s="13"/>
      <c r="Y6" s="13"/>
      <c r="Z6" s="18"/>
      <c r="AA6" s="19"/>
    </row>
    <row r="7" s="4" customFormat="1" ht="24" customHeight="1" spans="1:35">
      <c r="A7" s="20" t="s">
        <v>24</v>
      </c>
      <c r="B7" s="21"/>
      <c r="C7" s="21"/>
      <c r="D7" s="22"/>
      <c r="E7" s="23"/>
      <c r="F7" s="24"/>
      <c r="G7" s="24">
        <v>6755</v>
      </c>
      <c r="H7" s="24">
        <f t="shared" ref="H7:H12" si="0">L7+O7+S7</f>
        <v>6755</v>
      </c>
      <c r="I7" s="24"/>
      <c r="J7" s="24">
        <f>L7+N7</f>
        <v>5643</v>
      </c>
      <c r="K7" s="24">
        <v>5151</v>
      </c>
      <c r="L7" s="24">
        <f>SUM(L8:L13)</f>
        <v>5151</v>
      </c>
      <c r="M7" s="24"/>
      <c r="N7" s="24">
        <f>O7+P7</f>
        <v>492</v>
      </c>
      <c r="O7" s="24">
        <f>SUM(O8:O13)</f>
        <v>492</v>
      </c>
      <c r="P7" s="24"/>
      <c r="Q7" s="24">
        <f>R7+U7+W7</f>
        <v>1112</v>
      </c>
      <c r="R7" s="24">
        <f>S7+T7</f>
        <v>1112</v>
      </c>
      <c r="S7" s="24">
        <f>SUM(S8:S13)</f>
        <v>1112</v>
      </c>
      <c r="T7" s="24"/>
      <c r="U7" s="24"/>
      <c r="V7" s="24"/>
      <c r="W7" s="24"/>
      <c r="X7" s="24"/>
      <c r="Y7" s="24"/>
      <c r="Z7" s="25"/>
      <c r="AA7" s="26"/>
      <c r="AE7" s="27"/>
      <c r="AF7" s="27"/>
      <c r="AG7" s="27"/>
      <c r="AH7" s="11"/>
    </row>
    <row r="8" s="1" customFormat="1" ht="35" customHeight="1" spans="1:35">
      <c r="A8" s="28">
        <v>1</v>
      </c>
      <c r="B8" s="29" t="s">
        <v>25</v>
      </c>
      <c r="C8" s="30" t="s">
        <v>26</v>
      </c>
      <c r="D8" s="29" t="s">
        <v>27</v>
      </c>
      <c r="E8" s="31" t="s">
        <v>28</v>
      </c>
      <c r="F8" s="32">
        <v>1641.88</v>
      </c>
      <c r="G8" s="24">
        <v>1160</v>
      </c>
      <c r="H8" s="24">
        <f t="shared" si="0"/>
        <v>1160</v>
      </c>
      <c r="I8" s="33"/>
      <c r="J8" s="32"/>
      <c r="K8" s="32"/>
      <c r="L8" s="34">
        <v>700</v>
      </c>
      <c r="M8" s="32"/>
      <c r="N8" s="32"/>
      <c r="O8" s="32">
        <v>300</v>
      </c>
      <c r="P8" s="32"/>
      <c r="Q8" s="24"/>
      <c r="R8" s="32"/>
      <c r="S8" s="32">
        <v>160</v>
      </c>
      <c r="T8" s="35"/>
      <c r="U8" s="36"/>
      <c r="V8" s="35"/>
      <c r="W8" s="35"/>
      <c r="X8" s="35"/>
      <c r="Y8" s="35"/>
      <c r="Z8" s="37"/>
      <c r="AA8" s="38"/>
      <c r="AE8" s="7"/>
      <c r="AF8" s="7"/>
      <c r="AG8" s="7"/>
      <c r="AH8" s="5"/>
    </row>
    <row r="9" s="1" customFormat="1" ht="39" customHeight="1" spans="1:35">
      <c r="A9" s="28">
        <v>2</v>
      </c>
      <c r="B9" s="29" t="s">
        <v>25</v>
      </c>
      <c r="C9" s="30" t="s">
        <v>29</v>
      </c>
      <c r="D9" s="29" t="s">
        <v>30</v>
      </c>
      <c r="E9" s="31" t="s">
        <v>28</v>
      </c>
      <c r="F9" s="32">
        <v>1900</v>
      </c>
      <c r="G9" s="24">
        <v>1340</v>
      </c>
      <c r="H9" s="24">
        <f t="shared" si="0"/>
        <v>1340</v>
      </c>
      <c r="I9" s="33"/>
      <c r="J9" s="32"/>
      <c r="K9" s="32"/>
      <c r="L9" s="34">
        <f>F9*0.6</f>
        <v>1140</v>
      </c>
      <c r="M9" s="32"/>
      <c r="N9" s="32"/>
      <c r="O9" s="32"/>
      <c r="P9" s="32"/>
      <c r="Q9" s="24"/>
      <c r="R9" s="32"/>
      <c r="S9" s="32">
        <v>200</v>
      </c>
      <c r="T9" s="35"/>
      <c r="U9" s="36"/>
      <c r="V9" s="35"/>
      <c r="W9" s="35"/>
      <c r="X9" s="35"/>
      <c r="Y9" s="35"/>
      <c r="Z9" s="37"/>
      <c r="AA9" s="38"/>
      <c r="AE9" s="7"/>
      <c r="AF9" s="7"/>
      <c r="AG9" s="7"/>
      <c r="AH9" s="5"/>
    </row>
    <row r="10" s="1" customFormat="1" ht="52" customHeight="1" spans="1:35">
      <c r="A10" s="28">
        <v>3</v>
      </c>
      <c r="B10" s="29" t="s">
        <v>25</v>
      </c>
      <c r="C10" s="30" t="s">
        <v>31</v>
      </c>
      <c r="D10" s="29" t="s">
        <v>32</v>
      </c>
      <c r="E10" s="31" t="s">
        <v>28</v>
      </c>
      <c r="F10" s="32">
        <v>1966.09</v>
      </c>
      <c r="G10" s="24">
        <v>1390</v>
      </c>
      <c r="H10" s="24">
        <f t="shared" si="0"/>
        <v>1390</v>
      </c>
      <c r="I10" s="33"/>
      <c r="J10" s="32"/>
      <c r="K10" s="32"/>
      <c r="L10" s="34">
        <v>1100</v>
      </c>
      <c r="M10" s="32"/>
      <c r="N10" s="32"/>
      <c r="O10" s="32"/>
      <c r="P10" s="32"/>
      <c r="Q10" s="24"/>
      <c r="R10" s="32"/>
      <c r="S10" s="32">
        <v>290</v>
      </c>
      <c r="T10" s="35"/>
      <c r="U10" s="36"/>
      <c r="V10" s="35"/>
      <c r="W10" s="35"/>
      <c r="X10" s="35"/>
      <c r="Y10" s="35"/>
      <c r="Z10" s="37"/>
      <c r="AA10" s="38"/>
      <c r="AE10" s="7"/>
      <c r="AF10" s="7"/>
      <c r="AG10" s="7"/>
      <c r="AH10" s="5"/>
    </row>
    <row r="11" s="1" customFormat="1" ht="48" customHeight="1" spans="1:35">
      <c r="A11" s="28">
        <v>4</v>
      </c>
      <c r="B11" s="29" t="s">
        <v>25</v>
      </c>
      <c r="C11" s="39" t="s">
        <v>33</v>
      </c>
      <c r="D11" s="29" t="s">
        <v>34</v>
      </c>
      <c r="E11" s="31" t="s">
        <v>28</v>
      </c>
      <c r="F11" s="32">
        <v>1990</v>
      </c>
      <c r="G11" s="24">
        <v>1398</v>
      </c>
      <c r="H11" s="24">
        <f t="shared" si="0"/>
        <v>1398</v>
      </c>
      <c r="I11" s="33"/>
      <c r="J11" s="32"/>
      <c r="K11" s="32"/>
      <c r="L11" s="34">
        <v>914</v>
      </c>
      <c r="M11" s="32"/>
      <c r="N11" s="32"/>
      <c r="O11" s="32">
        <v>192</v>
      </c>
      <c r="P11" s="32"/>
      <c r="Q11" s="24"/>
      <c r="R11" s="32"/>
      <c r="S11" s="32">
        <v>292</v>
      </c>
      <c r="T11" s="35"/>
      <c r="U11" s="36"/>
      <c r="V11" s="35"/>
      <c r="W11" s="35"/>
      <c r="X11" s="35"/>
      <c r="Y11" s="35"/>
      <c r="Z11" s="37"/>
      <c r="AA11" s="38"/>
      <c r="AE11" s="7"/>
      <c r="AF11" s="7"/>
      <c r="AG11" s="7"/>
      <c r="AH11" s="5"/>
    </row>
    <row r="12" s="1" customFormat="1" ht="49" customHeight="1" spans="1:35">
      <c r="A12" s="28">
        <v>5</v>
      </c>
      <c r="B12" s="29" t="s">
        <v>25</v>
      </c>
      <c r="C12" s="30" t="s">
        <v>35</v>
      </c>
      <c r="D12" s="29" t="s">
        <v>36</v>
      </c>
      <c r="E12" s="31" t="s">
        <v>28</v>
      </c>
      <c r="F12" s="32">
        <v>1250</v>
      </c>
      <c r="G12" s="24">
        <v>890</v>
      </c>
      <c r="H12" s="24">
        <f t="shared" si="0"/>
        <v>890</v>
      </c>
      <c r="I12" s="33"/>
      <c r="J12" s="32"/>
      <c r="K12" s="32"/>
      <c r="L12" s="34">
        <v>720</v>
      </c>
      <c r="M12" s="32"/>
      <c r="N12" s="32"/>
      <c r="O12" s="32"/>
      <c r="P12" s="32"/>
      <c r="Q12" s="24"/>
      <c r="R12" s="32"/>
      <c r="S12" s="32">
        <v>170</v>
      </c>
      <c r="T12" s="35"/>
      <c r="U12" s="36"/>
      <c r="V12" s="35"/>
      <c r="W12" s="35"/>
      <c r="X12" s="35"/>
      <c r="Y12" s="35"/>
      <c r="Z12" s="37"/>
      <c r="AA12" s="38"/>
      <c r="AE12" s="7"/>
      <c r="AF12" s="7"/>
      <c r="AG12" s="7"/>
      <c r="AH12" s="5"/>
    </row>
    <row r="13" s="1" customFormat="1" ht="40" customHeight="1" spans="1:35">
      <c r="A13" s="28">
        <v>6</v>
      </c>
      <c r="B13" s="29" t="s">
        <v>25</v>
      </c>
      <c r="C13" s="30" t="s">
        <v>37</v>
      </c>
      <c r="D13" s="29"/>
      <c r="E13" s="31" t="s">
        <v>28</v>
      </c>
      <c r="F13" s="32">
        <v>577</v>
      </c>
      <c r="G13" s="32">
        <v>577</v>
      </c>
      <c r="H13" s="32">
        <f>L13+O13</f>
        <v>577</v>
      </c>
      <c r="I13" s="33"/>
      <c r="J13" s="35"/>
      <c r="K13" s="35"/>
      <c r="L13" s="34">
        <v>577</v>
      </c>
      <c r="M13" s="35"/>
      <c r="N13" s="35"/>
      <c r="O13" s="35"/>
      <c r="P13" s="35"/>
      <c r="Q13" s="36"/>
      <c r="R13" s="35"/>
      <c r="S13" s="35"/>
      <c r="T13" s="35"/>
      <c r="U13" s="36"/>
      <c r="V13" s="35"/>
      <c r="W13" s="35"/>
      <c r="X13" s="35"/>
      <c r="Y13" s="35"/>
      <c r="Z13" s="37"/>
      <c r="AA13" s="38"/>
      <c r="AE13" s="7"/>
      <c r="AF13" s="7"/>
      <c r="AG13" s="7"/>
      <c r="AH13" s="5"/>
    </row>
    <row r="14" hidden="1" spans="1:35">
      <c r="G14" s="7">
        <v>5643</v>
      </c>
      <c r="L14" s="7">
        <v>5151</v>
      </c>
      <c r="O14" s="7">
        <v>492</v>
      </c>
    </row>
    <row r="15" hidden="1" spans="1:35">
      <c r="G15" s="7">
        <v>1112</v>
      </c>
      <c r="O15" s="7">
        <v>6263</v>
      </c>
    </row>
    <row r="16" hidden="1" spans="1:35">
      <c r="G16" s="7">
        <f>G14+G15</f>
        <v>6755</v>
      </c>
      <c r="O16" s="7">
        <f>O14+O15</f>
        <v>6755</v>
      </c>
    </row>
  </sheetData>
  <mergeCells count="26">
    <mergeCell ref="A1:AA1"/>
    <mergeCell ref="A2:AA2"/>
    <mergeCell ref="G3:Z3"/>
    <mergeCell ref="J4:P4"/>
    <mergeCell ref="Q4:W4"/>
    <mergeCell ref="K5:M5"/>
    <mergeCell ref="N5:P5"/>
    <mergeCell ref="R5:T5"/>
    <mergeCell ref="U5:V5"/>
    <mergeCell ref="A7:D7"/>
    <mergeCell ref="A3:A6"/>
    <mergeCell ref="B3:B6"/>
    <mergeCell ref="C3:C6"/>
    <mergeCell ref="D3:D6"/>
    <mergeCell ref="E3:E5"/>
    <mergeCell ref="F3:F6"/>
    <mergeCell ref="G4:G6"/>
    <mergeCell ref="H4:H6"/>
    <mergeCell ref="I4:I6"/>
    <mergeCell ref="J5:J6"/>
    <mergeCell ref="Q5:Q6"/>
    <mergeCell ref="W5:W6"/>
    <mergeCell ref="X4:X6"/>
    <mergeCell ref="Y4:Y6"/>
    <mergeCell ref="Z4:Z6"/>
    <mergeCell ref="AA3:AA6"/>
  </mergeCells>
  <printOptions horizontalCentered="1"/>
  <pageMargins left="0" right="0" top="1.18055555555556" bottom="1" header="1.18055555555556" footer="0.5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cp:revision>0</cp:revision>
  <dcterms:created xsi:type="dcterms:W3CDTF">2022-05-24T06:13:00Z</dcterms:created>
  <dcterms:modified xsi:type="dcterms:W3CDTF">2025-12-30T14:00:09Z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0DD488DF4A9C45B38DDEB5E4B4E71ACB_13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