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.30-最终实际拨付-总" sheetId="11" r:id="rId1"/>
  </sheets>
  <definedNames>
    <definedName name="_xlnm._FilterDatabase" localSheetId="0" hidden="1">'6.30-最终实际拨付-总'!$A$4:$J$31</definedName>
  </definedNames>
  <calcPr calcId="144525"/>
</workbook>
</file>

<file path=xl/sharedStrings.xml><?xml version="1.0" encoding="utf-8"?>
<sst xmlns="http://schemas.openxmlformats.org/spreadsheetml/2006/main" count="61" uniqueCount="44">
  <si>
    <t>巴青县2022年衔接项目资金进度情况统计表（截至6月底资金支出进度）</t>
  </si>
  <si>
    <t>制表时间：巴青县乡村振兴局                                                                                                                                                                                                            填表时间：        2022年6月30日</t>
  </si>
  <si>
    <t>序号</t>
  </si>
  <si>
    <t>项目名称</t>
  </si>
  <si>
    <t>总投资    （万元）</t>
  </si>
  <si>
    <t>到位资金（万元）</t>
  </si>
  <si>
    <t>资金支出来源明细（万元）</t>
  </si>
  <si>
    <t>备注</t>
  </si>
  <si>
    <t>小计</t>
  </si>
  <si>
    <t>其中：中央资金</t>
  </si>
  <si>
    <t>资金来源1</t>
  </si>
  <si>
    <t>其中：自治区资金</t>
  </si>
  <si>
    <t>资金来源2</t>
  </si>
  <si>
    <t>巴青县大学生创业扶贫改扩建项目</t>
  </si>
  <si>
    <t>中央衔接资金</t>
  </si>
  <si>
    <t>巴青县妇女联合创业项目</t>
  </si>
  <si>
    <t>巴青县江绵乡民族手工艺制作项目</t>
  </si>
  <si>
    <t>巴青县杂色镇5村古象雄苍芭制香技艺厂房项目</t>
  </si>
  <si>
    <t>巴青县阿秀乡10村温室大棚维修项目</t>
  </si>
  <si>
    <t>巴青县拉西镇被服清洗、餐饮具清洗服务点建设项目</t>
  </si>
  <si>
    <t>巴青县阿秀乡农牧民经济合作社改扩建项目(一乡一社)</t>
  </si>
  <si>
    <t>巴青县江绵乡坡荣塘（8）村村容村貌提升建设工程</t>
  </si>
  <si>
    <t>中央以工代赈资金</t>
  </si>
  <si>
    <t>巴青县拉西镇佐雪圭村（24）村人居环境整治项目</t>
  </si>
  <si>
    <t>巴青县本塔乡曲格囊（4）村基础设施巩固提升建设项目</t>
  </si>
  <si>
    <t>巴青县巴青乡江亭贡（2）村基础设施巩固提升建设项目</t>
  </si>
  <si>
    <t>巴青县江绵乡钢架桥建设项目</t>
  </si>
  <si>
    <t>巴青县江绵乡察曲松多（2）村钢架桥建设项目</t>
  </si>
  <si>
    <t>巴青县杂色镇拉布阿塘（20）村牧场道路维修建设工程</t>
  </si>
  <si>
    <t>自治区以工代赈资金</t>
  </si>
  <si>
    <t>巴青县拉西镇珠确达（17）村桥梁建设项目</t>
  </si>
  <si>
    <t>巴青县杂色镇夺昌改（1）村夺昌普自然村2座桥建设项目</t>
  </si>
  <si>
    <t>自治区衔接资金</t>
  </si>
  <si>
    <t>巴青县本塔乡曲仲自然村桥梁建设项目</t>
  </si>
  <si>
    <t>巴青县本塔乡龙卡达村桥梁建设项目</t>
  </si>
  <si>
    <t>巴青县阿秀乡2村水泥桥建设项目</t>
  </si>
  <si>
    <t>巴青县巴青乡8村桥梁建设项目</t>
  </si>
  <si>
    <t>巴青县岗切乡钢架桥建设项目</t>
  </si>
  <si>
    <t>巴青县贡日乡玛紫（1村）道路、桥梁项目</t>
  </si>
  <si>
    <t>巴青县贡日乡色雄改亚北哦霍玛水泥桥</t>
  </si>
  <si>
    <t>巴青县玛如乡杂钦达(12)村美丽宜居整村推进类</t>
  </si>
  <si>
    <t>贷款贴息</t>
  </si>
  <si>
    <t>合计</t>
  </si>
  <si>
    <t>支出率（%）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</si>
</sst>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小标宋简体"/>
      <charset val="134"/>
    </font>
    <font>
      <sz val="11"/>
      <name val="方正楷体简体"/>
      <charset val="134"/>
    </font>
    <font>
      <sz val="10"/>
      <name val="方正仿宋简体"/>
      <charset val="134"/>
    </font>
    <font>
      <b/>
      <sz val="10"/>
      <name val="方正仿宋简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L17" sqref="L17"/>
    </sheetView>
  </sheetViews>
  <sheetFormatPr defaultColWidth="9" defaultRowHeight="13.5"/>
  <cols>
    <col min="1" max="1" width="5.5" style="1" customWidth="1"/>
    <col min="2" max="2" width="46.25" style="1" customWidth="1"/>
    <col min="3" max="6" width="12.375" style="1" customWidth="1"/>
    <col min="7" max="7" width="17.625" style="1" customWidth="1"/>
    <col min="8" max="8" width="12.375" style="1" customWidth="1"/>
    <col min="9" max="9" width="16.875" style="1" customWidth="1"/>
    <col min="10" max="10" width="11.5" style="1" customWidth="1"/>
    <col min="11" max="16384" width="9" style="1"/>
  </cols>
  <sheetData>
    <row r="1" s="1" customFormat="1" ht="3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9" customHeight="1" spans="1:10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/>
      <c r="G3" s="8"/>
      <c r="H3" s="8"/>
      <c r="I3" s="8"/>
      <c r="J3" s="5" t="s">
        <v>7</v>
      </c>
    </row>
    <row r="4" s="1" customFormat="1" ht="75" customHeight="1" spans="1:10">
      <c r="A4" s="5"/>
      <c r="B4" s="5"/>
      <c r="C4" s="9"/>
      <c r="D4" s="9"/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/>
    </row>
    <row r="5" s="1" customFormat="1" ht="18" customHeight="1" spans="1:10">
      <c r="A5" s="10">
        <v>1</v>
      </c>
      <c r="B5" s="10" t="s">
        <v>13</v>
      </c>
      <c r="C5" s="10">
        <v>140.2</v>
      </c>
      <c r="D5" s="10">
        <v>140.2</v>
      </c>
      <c r="E5" s="11">
        <f t="shared" ref="E5:E29" si="0">F5+H5</f>
        <v>35.74</v>
      </c>
      <c r="F5" s="11">
        <v>35.74</v>
      </c>
      <c r="G5" s="11" t="s">
        <v>14</v>
      </c>
      <c r="H5" s="11">
        <v>0</v>
      </c>
      <c r="I5" s="11"/>
      <c r="J5" s="11"/>
    </row>
    <row r="6" s="1" customFormat="1" ht="18" customHeight="1" spans="1:10">
      <c r="A6" s="10">
        <v>2</v>
      </c>
      <c r="B6" s="10" t="s">
        <v>15</v>
      </c>
      <c r="C6" s="10">
        <v>300</v>
      </c>
      <c r="D6" s="10">
        <v>300</v>
      </c>
      <c r="E6" s="11">
        <f t="shared" si="0"/>
        <v>0</v>
      </c>
      <c r="F6" s="11">
        <v>0</v>
      </c>
      <c r="G6" s="11"/>
      <c r="H6" s="11">
        <v>0</v>
      </c>
      <c r="I6" s="11"/>
      <c r="J6" s="11"/>
    </row>
    <row r="7" s="1" customFormat="1" ht="18" customHeight="1" spans="1:10">
      <c r="A7" s="10">
        <v>3</v>
      </c>
      <c r="B7" s="10" t="s">
        <v>16</v>
      </c>
      <c r="C7" s="10">
        <v>120</v>
      </c>
      <c r="D7" s="10">
        <v>120</v>
      </c>
      <c r="E7" s="11">
        <f t="shared" si="0"/>
        <v>42.44</v>
      </c>
      <c r="F7" s="11">
        <v>42.44</v>
      </c>
      <c r="G7" s="11" t="s">
        <v>14</v>
      </c>
      <c r="H7" s="11">
        <v>0</v>
      </c>
      <c r="I7" s="11"/>
      <c r="J7" s="11"/>
    </row>
    <row r="8" s="1" customFormat="1" ht="18" customHeight="1" spans="1:10">
      <c r="A8" s="10">
        <v>4</v>
      </c>
      <c r="B8" s="10" t="s">
        <v>17</v>
      </c>
      <c r="C8" s="10">
        <v>108</v>
      </c>
      <c r="D8" s="10">
        <v>108</v>
      </c>
      <c r="E8" s="11">
        <f t="shared" si="0"/>
        <v>35.02</v>
      </c>
      <c r="F8" s="11">
        <v>35.02</v>
      </c>
      <c r="G8" s="11" t="s">
        <v>14</v>
      </c>
      <c r="H8" s="11">
        <v>0</v>
      </c>
      <c r="I8" s="11"/>
      <c r="J8" s="11"/>
    </row>
    <row r="9" s="1" customFormat="1" ht="18" customHeight="1" spans="1:10">
      <c r="A9" s="10">
        <v>5</v>
      </c>
      <c r="B9" s="10" t="s">
        <v>18</v>
      </c>
      <c r="C9" s="10">
        <v>20</v>
      </c>
      <c r="D9" s="10">
        <v>20</v>
      </c>
      <c r="E9" s="11">
        <f t="shared" si="0"/>
        <v>16</v>
      </c>
      <c r="F9" s="11">
        <v>16</v>
      </c>
      <c r="G9" s="11" t="s">
        <v>14</v>
      </c>
      <c r="H9" s="11">
        <v>0</v>
      </c>
      <c r="I9" s="11"/>
      <c r="J9" s="11"/>
    </row>
    <row r="10" s="1" customFormat="1" ht="18" customHeight="1" spans="1:10">
      <c r="A10" s="10">
        <v>6</v>
      </c>
      <c r="B10" s="10" t="s">
        <v>19</v>
      </c>
      <c r="C10" s="10">
        <v>600</v>
      </c>
      <c r="D10" s="10">
        <v>600</v>
      </c>
      <c r="E10" s="11">
        <f t="shared" si="0"/>
        <v>196.43</v>
      </c>
      <c r="F10" s="11">
        <v>196.43</v>
      </c>
      <c r="G10" s="11" t="s">
        <v>14</v>
      </c>
      <c r="H10" s="11">
        <v>0</v>
      </c>
      <c r="I10" s="11"/>
      <c r="J10" s="11"/>
    </row>
    <row r="11" s="1" customFormat="1" ht="18" customHeight="1" spans="1:10">
      <c r="A11" s="10">
        <v>7</v>
      </c>
      <c r="B11" s="10" t="s">
        <v>20</v>
      </c>
      <c r="C11" s="10">
        <v>189</v>
      </c>
      <c r="D11" s="10">
        <v>189</v>
      </c>
      <c r="E11" s="11">
        <f t="shared" si="0"/>
        <v>52.86</v>
      </c>
      <c r="F11" s="11">
        <v>52.86</v>
      </c>
      <c r="G11" s="11" t="s">
        <v>14</v>
      </c>
      <c r="H11" s="11">
        <v>0</v>
      </c>
      <c r="I11" s="11"/>
      <c r="J11" s="11"/>
    </row>
    <row r="12" s="1" customFormat="1" ht="18" customHeight="1" spans="1:10">
      <c r="A12" s="10">
        <v>8</v>
      </c>
      <c r="B12" s="10" t="s">
        <v>21</v>
      </c>
      <c r="C12" s="10">
        <v>195</v>
      </c>
      <c r="D12" s="10">
        <v>167.75</v>
      </c>
      <c r="E12" s="11">
        <f t="shared" si="0"/>
        <v>56.103607</v>
      </c>
      <c r="F12" s="11">
        <v>56.103607</v>
      </c>
      <c r="G12" s="11" t="s">
        <v>22</v>
      </c>
      <c r="H12" s="11">
        <v>0</v>
      </c>
      <c r="I12" s="11"/>
      <c r="J12" s="11"/>
    </row>
    <row r="13" s="1" customFormat="1" ht="18" customHeight="1" spans="1:10">
      <c r="A13" s="10">
        <v>9</v>
      </c>
      <c r="B13" s="10" t="s">
        <v>23</v>
      </c>
      <c r="C13" s="10">
        <v>990.8</v>
      </c>
      <c r="D13" s="10">
        <v>990.8</v>
      </c>
      <c r="E13" s="11">
        <f t="shared" si="0"/>
        <v>287.75</v>
      </c>
      <c r="F13" s="11">
        <v>287.75</v>
      </c>
      <c r="G13" s="11" t="s">
        <v>14</v>
      </c>
      <c r="H13" s="11">
        <v>0</v>
      </c>
      <c r="I13" s="11"/>
      <c r="J13" s="11"/>
    </row>
    <row r="14" s="1" customFormat="1" ht="18" customHeight="1" spans="1:10">
      <c r="A14" s="10">
        <v>10</v>
      </c>
      <c r="B14" s="10" t="s">
        <v>24</v>
      </c>
      <c r="C14" s="10">
        <v>2430.3</v>
      </c>
      <c r="D14" s="10">
        <v>2430.3</v>
      </c>
      <c r="E14" s="11">
        <f t="shared" si="0"/>
        <v>679.17</v>
      </c>
      <c r="F14" s="11">
        <v>679.17</v>
      </c>
      <c r="G14" s="11" t="s">
        <v>14</v>
      </c>
      <c r="H14" s="11">
        <v>0</v>
      </c>
      <c r="I14" s="11"/>
      <c r="J14" s="11"/>
    </row>
    <row r="15" s="1" customFormat="1" ht="18" customHeight="1" spans="1:10">
      <c r="A15" s="10">
        <v>11</v>
      </c>
      <c r="B15" s="10" t="s">
        <v>25</v>
      </c>
      <c r="C15" s="10">
        <v>2519.2</v>
      </c>
      <c r="D15" s="10">
        <v>2114.68</v>
      </c>
      <c r="E15" s="11">
        <f t="shared" si="0"/>
        <v>0</v>
      </c>
      <c r="F15" s="11">
        <v>0</v>
      </c>
      <c r="G15" s="11"/>
      <c r="H15" s="11">
        <v>0</v>
      </c>
      <c r="I15" s="11"/>
      <c r="J15" s="11"/>
    </row>
    <row r="16" s="1" customFormat="1" ht="18" customHeight="1" spans="1:10">
      <c r="A16" s="10">
        <v>12</v>
      </c>
      <c r="B16" s="10" t="s">
        <v>26</v>
      </c>
      <c r="C16" s="10">
        <v>300</v>
      </c>
      <c r="D16" s="10">
        <v>300</v>
      </c>
      <c r="E16" s="11">
        <f t="shared" si="0"/>
        <v>0</v>
      </c>
      <c r="F16" s="11">
        <v>0</v>
      </c>
      <c r="G16" s="11"/>
      <c r="H16" s="11">
        <v>0</v>
      </c>
      <c r="I16" s="11"/>
      <c r="J16" s="11"/>
    </row>
    <row r="17" s="1" customFormat="1" ht="18" customHeight="1" spans="1:10">
      <c r="A17" s="10">
        <v>13</v>
      </c>
      <c r="B17" s="10" t="s">
        <v>27</v>
      </c>
      <c r="C17" s="10">
        <v>190</v>
      </c>
      <c r="D17" s="10">
        <v>162.75</v>
      </c>
      <c r="E17" s="11">
        <f t="shared" si="0"/>
        <v>69.334609</v>
      </c>
      <c r="F17" s="11">
        <v>69.334609</v>
      </c>
      <c r="G17" s="11" t="s">
        <v>22</v>
      </c>
      <c r="H17" s="11">
        <v>0</v>
      </c>
      <c r="I17" s="11"/>
      <c r="J17" s="11"/>
    </row>
    <row r="18" s="1" customFormat="1" ht="18" customHeight="1" spans="1:10">
      <c r="A18" s="10">
        <v>14</v>
      </c>
      <c r="B18" s="10" t="s">
        <v>28</v>
      </c>
      <c r="C18" s="10">
        <v>194</v>
      </c>
      <c r="D18" s="10">
        <v>194</v>
      </c>
      <c r="E18" s="11">
        <f t="shared" si="0"/>
        <v>66.48</v>
      </c>
      <c r="F18" s="11">
        <v>0</v>
      </c>
      <c r="G18" s="11"/>
      <c r="H18" s="11">
        <v>66.48</v>
      </c>
      <c r="I18" s="11" t="s">
        <v>29</v>
      </c>
      <c r="J18" s="11"/>
    </row>
    <row r="19" s="1" customFormat="1" ht="18" customHeight="1" spans="1:10">
      <c r="A19" s="10">
        <v>15</v>
      </c>
      <c r="B19" s="10" t="s">
        <v>30</v>
      </c>
      <c r="C19" s="10">
        <v>160</v>
      </c>
      <c r="D19" s="10">
        <v>160</v>
      </c>
      <c r="E19" s="11">
        <f t="shared" si="0"/>
        <v>57.1179</v>
      </c>
      <c r="F19" s="11">
        <v>57.1179</v>
      </c>
      <c r="G19" s="11" t="s">
        <v>22</v>
      </c>
      <c r="H19" s="11">
        <v>0</v>
      </c>
      <c r="I19" s="11"/>
      <c r="J19" s="11"/>
    </row>
    <row r="20" s="1" customFormat="1" ht="18" customHeight="1" spans="1:10">
      <c r="A20" s="10">
        <v>16</v>
      </c>
      <c r="B20" s="10" t="s">
        <v>31</v>
      </c>
      <c r="C20" s="10">
        <v>144</v>
      </c>
      <c r="D20" s="10">
        <v>144</v>
      </c>
      <c r="E20" s="11">
        <f t="shared" si="0"/>
        <v>45.9</v>
      </c>
      <c r="F20" s="11">
        <v>0</v>
      </c>
      <c r="G20" s="11"/>
      <c r="H20" s="11">
        <v>45.9</v>
      </c>
      <c r="I20" s="11" t="s">
        <v>32</v>
      </c>
      <c r="J20" s="11"/>
    </row>
    <row r="21" s="1" customFormat="1" ht="18" customHeight="1" spans="1:10">
      <c r="A21" s="10">
        <v>17</v>
      </c>
      <c r="B21" s="10" t="s">
        <v>33</v>
      </c>
      <c r="C21" s="10">
        <v>96</v>
      </c>
      <c r="D21" s="10">
        <v>96</v>
      </c>
      <c r="E21" s="11">
        <f t="shared" si="0"/>
        <v>29.91</v>
      </c>
      <c r="F21" s="11">
        <v>0</v>
      </c>
      <c r="G21" s="11"/>
      <c r="H21" s="11">
        <v>29.91</v>
      </c>
      <c r="I21" s="11" t="s">
        <v>32</v>
      </c>
      <c r="J21" s="11"/>
    </row>
    <row r="22" s="1" customFormat="1" ht="18" customHeight="1" spans="1:10">
      <c r="A22" s="10">
        <v>18</v>
      </c>
      <c r="B22" s="10" t="s">
        <v>34</v>
      </c>
      <c r="C22" s="10">
        <v>300</v>
      </c>
      <c r="D22" s="10">
        <v>300</v>
      </c>
      <c r="E22" s="11">
        <f t="shared" si="0"/>
        <v>96.46</v>
      </c>
      <c r="F22" s="11">
        <v>0</v>
      </c>
      <c r="G22" s="11"/>
      <c r="H22" s="11">
        <v>96.46</v>
      </c>
      <c r="I22" s="11" t="s">
        <v>32</v>
      </c>
      <c r="J22" s="11"/>
    </row>
    <row r="23" s="1" customFormat="1" ht="18" customHeight="1" spans="1:10">
      <c r="A23" s="10">
        <v>19</v>
      </c>
      <c r="B23" s="10" t="s">
        <v>35</v>
      </c>
      <c r="C23" s="10">
        <v>144</v>
      </c>
      <c r="D23" s="10">
        <v>144</v>
      </c>
      <c r="E23" s="11">
        <f t="shared" si="0"/>
        <v>46.5</v>
      </c>
      <c r="F23" s="11">
        <v>0</v>
      </c>
      <c r="G23" s="11"/>
      <c r="H23" s="11">
        <v>46.5</v>
      </c>
      <c r="I23" s="11" t="s">
        <v>32</v>
      </c>
      <c r="J23" s="11"/>
    </row>
    <row r="24" s="1" customFormat="1" ht="18" customHeight="1" spans="1:10">
      <c r="A24" s="10">
        <v>20</v>
      </c>
      <c r="B24" s="10" t="s">
        <v>36</v>
      </c>
      <c r="C24" s="10">
        <v>540</v>
      </c>
      <c r="D24" s="10">
        <v>540</v>
      </c>
      <c r="E24" s="11">
        <f t="shared" si="0"/>
        <v>169.6</v>
      </c>
      <c r="F24" s="11">
        <v>169.6</v>
      </c>
      <c r="G24" s="11" t="s">
        <v>14</v>
      </c>
      <c r="H24" s="11">
        <v>0</v>
      </c>
      <c r="I24" s="11"/>
      <c r="J24" s="11"/>
    </row>
    <row r="25" s="1" customFormat="1" ht="18" customHeight="1" spans="1:10">
      <c r="A25" s="10">
        <v>21</v>
      </c>
      <c r="B25" s="10" t="s">
        <v>37</v>
      </c>
      <c r="C25" s="10">
        <v>82.5</v>
      </c>
      <c r="D25" s="10">
        <v>82.5</v>
      </c>
      <c r="E25" s="11">
        <f t="shared" si="0"/>
        <v>25.02</v>
      </c>
      <c r="F25" s="11">
        <v>0</v>
      </c>
      <c r="G25" s="11"/>
      <c r="H25" s="11">
        <v>25.02</v>
      </c>
      <c r="I25" s="11" t="s">
        <v>32</v>
      </c>
      <c r="J25" s="11"/>
    </row>
    <row r="26" s="1" customFormat="1" ht="18" customHeight="1" spans="1:10">
      <c r="A26" s="10">
        <v>22</v>
      </c>
      <c r="B26" s="10" t="s">
        <v>38</v>
      </c>
      <c r="C26" s="10">
        <v>144</v>
      </c>
      <c r="D26" s="10">
        <v>144</v>
      </c>
      <c r="E26" s="11">
        <f t="shared" si="0"/>
        <v>45.45</v>
      </c>
      <c r="F26" s="11">
        <v>0</v>
      </c>
      <c r="G26" s="11"/>
      <c r="H26" s="11">
        <v>45.45</v>
      </c>
      <c r="I26" s="11" t="s">
        <v>32</v>
      </c>
      <c r="J26" s="11"/>
    </row>
    <row r="27" s="1" customFormat="1" ht="18" customHeight="1" spans="1:10">
      <c r="A27" s="10">
        <v>23</v>
      </c>
      <c r="B27" s="10" t="s">
        <v>39</v>
      </c>
      <c r="C27" s="10">
        <v>108</v>
      </c>
      <c r="D27" s="10">
        <v>108</v>
      </c>
      <c r="E27" s="11">
        <f t="shared" si="0"/>
        <v>34.1</v>
      </c>
      <c r="F27" s="11">
        <v>0</v>
      </c>
      <c r="G27" s="11"/>
      <c r="H27" s="11">
        <v>34.1</v>
      </c>
      <c r="I27" s="11" t="s">
        <v>32</v>
      </c>
      <c r="J27" s="11"/>
    </row>
    <row r="28" s="1" customFormat="1" ht="18" customHeight="1" spans="1:10">
      <c r="A28" s="10">
        <v>24</v>
      </c>
      <c r="B28" s="10" t="s">
        <v>40</v>
      </c>
      <c r="C28" s="10">
        <v>3622.3</v>
      </c>
      <c r="D28" s="10">
        <v>3622.3</v>
      </c>
      <c r="E28" s="11">
        <f t="shared" si="0"/>
        <v>1148.65</v>
      </c>
      <c r="F28" s="11">
        <v>1148.65</v>
      </c>
      <c r="G28" s="11" t="s">
        <v>14</v>
      </c>
      <c r="H28" s="11">
        <v>0</v>
      </c>
      <c r="I28" s="11"/>
      <c r="J28" s="11"/>
    </row>
    <row r="29" s="1" customFormat="1" ht="18" customHeight="1" spans="1:10">
      <c r="A29" s="10">
        <v>25</v>
      </c>
      <c r="B29" s="10" t="s">
        <v>41</v>
      </c>
      <c r="C29" s="10">
        <v>890</v>
      </c>
      <c r="D29" s="10">
        <v>890</v>
      </c>
      <c r="E29" s="11">
        <f t="shared" si="0"/>
        <v>890</v>
      </c>
      <c r="F29" s="10">
        <v>890</v>
      </c>
      <c r="G29" s="10"/>
      <c r="H29" s="10">
        <v>0</v>
      </c>
      <c r="I29" s="10"/>
      <c r="J29" s="11"/>
    </row>
    <row r="30" s="2" customFormat="1" ht="18" customHeight="1" spans="1:10">
      <c r="A30" s="12" t="s">
        <v>42</v>
      </c>
      <c r="B30" s="13"/>
      <c r="C30" s="13">
        <f t="shared" ref="C30:F30" si="1">SUM(C5:C29)</f>
        <v>14527.3</v>
      </c>
      <c r="D30" s="13">
        <f t="shared" si="1"/>
        <v>14068.28</v>
      </c>
      <c r="E30" s="14">
        <f t="shared" si="1"/>
        <v>4126.036116</v>
      </c>
      <c r="F30" s="13">
        <f t="shared" si="1"/>
        <v>3736.216116</v>
      </c>
      <c r="G30" s="13"/>
      <c r="H30" s="13">
        <f>SUM(H5:H29)</f>
        <v>389.82</v>
      </c>
      <c r="I30" s="13"/>
      <c r="J30" s="14"/>
    </row>
    <row r="31" s="2" customFormat="1" ht="18" customHeight="1" spans="1:10">
      <c r="A31" s="12" t="s">
        <v>43</v>
      </c>
      <c r="B31" s="13"/>
      <c r="C31" s="13"/>
      <c r="D31" s="15"/>
      <c r="E31" s="16">
        <f>E30/D30*100</f>
        <v>29.3286465438561</v>
      </c>
      <c r="F31" s="16">
        <f>F30/10299.7*100</f>
        <v>36.2749994271678</v>
      </c>
      <c r="G31" s="16"/>
      <c r="H31" s="16">
        <f>H30/3768.58*100</f>
        <v>10.3439491797972</v>
      </c>
      <c r="I31" s="16"/>
      <c r="J31" s="16"/>
    </row>
  </sheetData>
  <mergeCells count="10">
    <mergeCell ref="A1:J1"/>
    <mergeCell ref="A2:J2"/>
    <mergeCell ref="E3:I3"/>
    <mergeCell ref="A30:B30"/>
    <mergeCell ref="A31:B31"/>
    <mergeCell ref="A3:A4"/>
    <mergeCell ref="B3:B4"/>
    <mergeCell ref="C3:C4"/>
    <mergeCell ref="D3:D4"/>
    <mergeCell ref="J3:J4"/>
  </mergeCells>
  <pageMargins left="0.196527777777778" right="0.196527777777778" top="0.196527777777778" bottom="0.196527777777778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6.30-最终实际拨付-总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2022-06-22T09:37:00Z</dcterms:created>
  <dcterms:modified xsi:type="dcterms:W3CDTF">2022-07-08T08:02:11Z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D9A00879BC66411FA291A937F855CED3</vt:lpwstr>
  </property>
  <property fmtid="{D5CDD505-2E9C-101B-9397-08002B2CF9AE}" pid="4" name="KSOReadingLayout">
    <vt:bool>true</vt:bool>
  </property>
</Properties>
</file>